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923c1a2e1a40e54/Desktop/"/>
    </mc:Choice>
  </mc:AlternateContent>
  <xr:revisionPtr revIDLastSave="178" documentId="8_{C6ACFBF2-5271-4ED7-8FD8-FCBE90C9C5CE}" xr6:coauthVersionLast="47" xr6:coauthVersionMax="47" xr10:uidLastSave="{D8335D83-FA73-4A62-8B91-5863AF8E6BED}"/>
  <bookViews>
    <workbookView xWindow="-120" yWindow="-120" windowWidth="29040" windowHeight="15720" xr2:uid="{51D77805-1526-4AE2-B640-EADE839008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1" i="1" l="1"/>
  <c r="W51" i="1" s="1"/>
  <c r="X51" i="1" s="1"/>
  <c r="R51" i="1"/>
  <c r="N51" i="1"/>
  <c r="O51" i="1" s="1"/>
  <c r="J51" i="1"/>
  <c r="F51" i="1"/>
  <c r="C51" i="1"/>
  <c r="D51" i="1" s="1"/>
  <c r="B51" i="1"/>
  <c r="V42" i="1"/>
  <c r="R42" i="1"/>
  <c r="N42" i="1"/>
  <c r="J42" i="1"/>
  <c r="F42" i="1"/>
  <c r="B42" i="1"/>
  <c r="C42" i="1" s="1"/>
  <c r="D42" i="1" s="1"/>
  <c r="B43" i="1" s="1"/>
  <c r="V33" i="1"/>
  <c r="V41" i="1"/>
  <c r="V31" i="1"/>
  <c r="V30" i="1"/>
  <c r="V4" i="1"/>
  <c r="W4" i="1" s="1"/>
  <c r="W3" i="1"/>
  <c r="W2" i="1"/>
  <c r="X2" i="1" s="1"/>
  <c r="V3" i="1" s="1"/>
  <c r="S6" i="1"/>
  <c r="S5" i="1"/>
  <c r="S4" i="1"/>
  <c r="S2" i="1"/>
  <c r="O4" i="1"/>
  <c r="O3" i="1"/>
  <c r="K4" i="1"/>
  <c r="K3" i="1"/>
  <c r="K2" i="1"/>
  <c r="G2" i="1"/>
  <c r="C4" i="1"/>
  <c r="C3" i="1"/>
  <c r="C2" i="1"/>
  <c r="O2" i="1"/>
  <c r="P2" i="1" s="1"/>
  <c r="N3" i="1" s="1"/>
  <c r="J4" i="1"/>
  <c r="G4" i="1"/>
  <c r="G3" i="1"/>
  <c r="T2" i="1"/>
  <c r="R3" i="1" s="1"/>
  <c r="S3" i="1" s="1"/>
  <c r="L2" i="1"/>
  <c r="J3" i="1" s="1"/>
  <c r="B41" i="1"/>
  <c r="H4" i="1"/>
  <c r="F5" i="1" s="1"/>
  <c r="F4" i="1"/>
  <c r="F3" i="1"/>
  <c r="H3" i="1"/>
  <c r="H2" i="1"/>
  <c r="B25" i="1"/>
  <c r="B4" i="1"/>
  <c r="D3" i="1"/>
  <c r="B3" i="1"/>
  <c r="D2" i="1"/>
  <c r="P51" i="1" l="1"/>
  <c r="G51" i="1"/>
  <c r="H51" i="1" s="1"/>
  <c r="K51" i="1"/>
  <c r="L51" i="1" s="1"/>
  <c r="S51" i="1"/>
  <c r="T51" i="1" s="1"/>
  <c r="C43" i="1"/>
  <c r="D43" i="1"/>
  <c r="B44" i="1" s="1"/>
  <c r="G42" i="1"/>
  <c r="H42" i="1" s="1"/>
  <c r="F43" i="1" s="1"/>
  <c r="K42" i="1"/>
  <c r="L42" i="1" s="1"/>
  <c r="J43" i="1" s="1"/>
  <c r="O42" i="1"/>
  <c r="P42" i="1" s="1"/>
  <c r="N43" i="1" s="1"/>
  <c r="S42" i="1"/>
  <c r="T42" i="1" s="1"/>
  <c r="R43" i="1" s="1"/>
  <c r="W42" i="1"/>
  <c r="X42" i="1" s="1"/>
  <c r="V43" i="1" s="1"/>
  <c r="X4" i="1"/>
  <c r="V5" i="1" s="1"/>
  <c r="L4" i="1"/>
  <c r="J5" i="1" s="1"/>
  <c r="X3" i="1"/>
  <c r="T3" i="1"/>
  <c r="R4" i="1" s="1"/>
  <c r="T4" i="1" s="1"/>
  <c r="R5" i="1" s="1"/>
  <c r="P3" i="1"/>
  <c r="N4" i="1" s="1"/>
  <c r="P4" i="1" s="1"/>
  <c r="N5" i="1" s="1"/>
  <c r="L3" i="1"/>
  <c r="D41" i="1"/>
  <c r="C41" i="1"/>
  <c r="G5" i="1"/>
  <c r="H5" i="1"/>
  <c r="F6" i="1" s="1"/>
  <c r="C25" i="1"/>
  <c r="D25" i="1" s="1"/>
  <c r="B26" i="1" s="1"/>
  <c r="D4" i="1"/>
  <c r="B5" i="1" s="1"/>
  <c r="S43" i="1" l="1"/>
  <c r="T43" i="1" s="1"/>
  <c r="R44" i="1" s="1"/>
  <c r="W43" i="1"/>
  <c r="X43" i="1" s="1"/>
  <c r="V44" i="1" s="1"/>
  <c r="O43" i="1"/>
  <c r="P43" i="1" s="1"/>
  <c r="N44" i="1" s="1"/>
  <c r="K43" i="1"/>
  <c r="L43" i="1" s="1"/>
  <c r="J44" i="1" s="1"/>
  <c r="G43" i="1"/>
  <c r="H43" i="1" s="1"/>
  <c r="F44" i="1" s="1"/>
  <c r="C44" i="1"/>
  <c r="D44" i="1" s="1"/>
  <c r="B45" i="1" s="1"/>
  <c r="X5" i="1"/>
  <c r="V6" i="1" s="1"/>
  <c r="W5" i="1"/>
  <c r="T5" i="1"/>
  <c r="R6" i="1" s="1"/>
  <c r="O5" i="1"/>
  <c r="P5" i="1"/>
  <c r="N6" i="1" s="1"/>
  <c r="L5" i="1"/>
  <c r="J6" i="1" s="1"/>
  <c r="K5" i="1"/>
  <c r="G6" i="1"/>
  <c r="H6" i="1" s="1"/>
  <c r="F7" i="1" s="1"/>
  <c r="C26" i="1"/>
  <c r="D26" i="1"/>
  <c r="B27" i="1" s="1"/>
  <c r="D5" i="1"/>
  <c r="B6" i="1" s="1"/>
  <c r="C5" i="1"/>
  <c r="C45" i="1" l="1"/>
  <c r="D45" i="1" s="1"/>
  <c r="B46" i="1" s="1"/>
  <c r="G44" i="1"/>
  <c r="H44" i="1" s="1"/>
  <c r="F45" i="1" s="1"/>
  <c r="K44" i="1"/>
  <c r="L44" i="1" s="1"/>
  <c r="J45" i="1" s="1"/>
  <c r="O44" i="1"/>
  <c r="P44" i="1" s="1"/>
  <c r="N45" i="1" s="1"/>
  <c r="W44" i="1"/>
  <c r="X44" i="1" s="1"/>
  <c r="V45" i="1" s="1"/>
  <c r="S44" i="1"/>
  <c r="T44" i="1"/>
  <c r="R45" i="1" s="1"/>
  <c r="W6" i="1"/>
  <c r="X6" i="1" s="1"/>
  <c r="V7" i="1" s="1"/>
  <c r="T6" i="1"/>
  <c r="R7" i="1" s="1"/>
  <c r="O6" i="1"/>
  <c r="P6" i="1" s="1"/>
  <c r="N7" i="1" s="1"/>
  <c r="K6" i="1"/>
  <c r="L6" i="1" s="1"/>
  <c r="J7" i="1" s="1"/>
  <c r="G7" i="1"/>
  <c r="H7" i="1" s="1"/>
  <c r="F8" i="1" s="1"/>
  <c r="C27" i="1"/>
  <c r="D27" i="1" s="1"/>
  <c r="B28" i="1" s="1"/>
  <c r="C6" i="1"/>
  <c r="D6" i="1" s="1"/>
  <c r="B7" i="1" s="1"/>
  <c r="W45" i="1" l="1"/>
  <c r="X45" i="1" s="1"/>
  <c r="V46" i="1" s="1"/>
  <c r="O45" i="1"/>
  <c r="P45" i="1" s="1"/>
  <c r="N46" i="1" s="1"/>
  <c r="K45" i="1"/>
  <c r="L45" i="1" s="1"/>
  <c r="J46" i="1" s="1"/>
  <c r="G45" i="1"/>
  <c r="H45" i="1" s="1"/>
  <c r="F46" i="1" s="1"/>
  <c r="C46" i="1"/>
  <c r="D46" i="1" s="1"/>
  <c r="B47" i="1" s="1"/>
  <c r="S45" i="1"/>
  <c r="T45" i="1" s="1"/>
  <c r="R46" i="1" s="1"/>
  <c r="W7" i="1"/>
  <c r="X7" i="1"/>
  <c r="V8" i="1" s="1"/>
  <c r="S7" i="1"/>
  <c r="T7" i="1" s="1"/>
  <c r="R8" i="1" s="1"/>
  <c r="O7" i="1"/>
  <c r="P7" i="1" s="1"/>
  <c r="N8" i="1" s="1"/>
  <c r="K7" i="1"/>
  <c r="L7" i="1" s="1"/>
  <c r="J8" i="1" s="1"/>
  <c r="G8" i="1"/>
  <c r="H8" i="1"/>
  <c r="F9" i="1" s="1"/>
  <c r="C28" i="1"/>
  <c r="D28" i="1" s="1"/>
  <c r="B29" i="1" s="1"/>
  <c r="C7" i="1"/>
  <c r="D7" i="1" s="1"/>
  <c r="B8" i="1" s="1"/>
  <c r="S46" i="1" l="1"/>
  <c r="T46" i="1" s="1"/>
  <c r="R47" i="1" s="1"/>
  <c r="C47" i="1"/>
  <c r="D47" i="1" s="1"/>
  <c r="B48" i="1" s="1"/>
  <c r="G46" i="1"/>
  <c r="H46" i="1" s="1"/>
  <c r="F47" i="1" s="1"/>
  <c r="K46" i="1"/>
  <c r="L46" i="1" s="1"/>
  <c r="J47" i="1" s="1"/>
  <c r="O46" i="1"/>
  <c r="P46" i="1" s="1"/>
  <c r="N47" i="1" s="1"/>
  <c r="W46" i="1"/>
  <c r="X46" i="1" s="1"/>
  <c r="V47" i="1" s="1"/>
  <c r="W8" i="1"/>
  <c r="X8" i="1" s="1"/>
  <c r="V9" i="1" s="1"/>
  <c r="S8" i="1"/>
  <c r="T8" i="1" s="1"/>
  <c r="R9" i="1" s="1"/>
  <c r="O8" i="1"/>
  <c r="P8" i="1"/>
  <c r="N9" i="1" s="1"/>
  <c r="K8" i="1"/>
  <c r="L8" i="1" s="1"/>
  <c r="J9" i="1" s="1"/>
  <c r="G9" i="1"/>
  <c r="H9" i="1" s="1"/>
  <c r="F10" i="1" s="1"/>
  <c r="C29" i="1"/>
  <c r="D29" i="1"/>
  <c r="B30" i="1" s="1"/>
  <c r="C8" i="1"/>
  <c r="D8" i="1" s="1"/>
  <c r="B9" i="1" s="1"/>
  <c r="W47" i="1" l="1"/>
  <c r="X47" i="1" s="1"/>
  <c r="V48" i="1" s="1"/>
  <c r="O47" i="1"/>
  <c r="P47" i="1" s="1"/>
  <c r="N48" i="1" s="1"/>
  <c r="K47" i="1"/>
  <c r="L47" i="1"/>
  <c r="J48" i="1" s="1"/>
  <c r="G47" i="1"/>
  <c r="H47" i="1" s="1"/>
  <c r="F48" i="1" s="1"/>
  <c r="C48" i="1"/>
  <c r="D48" i="1" s="1"/>
  <c r="B49" i="1" s="1"/>
  <c r="S47" i="1"/>
  <c r="T47" i="1" s="1"/>
  <c r="R48" i="1" s="1"/>
  <c r="W9" i="1"/>
  <c r="X9" i="1"/>
  <c r="V10" i="1" s="1"/>
  <c r="S9" i="1"/>
  <c r="T9" i="1" s="1"/>
  <c r="R10" i="1" s="1"/>
  <c r="O9" i="1"/>
  <c r="P9" i="1" s="1"/>
  <c r="N10" i="1" s="1"/>
  <c r="K9" i="1"/>
  <c r="L9" i="1" s="1"/>
  <c r="J10" i="1" s="1"/>
  <c r="G10" i="1"/>
  <c r="H10" i="1" s="1"/>
  <c r="F11" i="1" s="1"/>
  <c r="C30" i="1"/>
  <c r="D30" i="1"/>
  <c r="B31" i="1" s="1"/>
  <c r="C9" i="1"/>
  <c r="D9" i="1"/>
  <c r="B10" i="1" s="1"/>
  <c r="S48" i="1" l="1"/>
  <c r="T48" i="1" s="1"/>
  <c r="R49" i="1" s="1"/>
  <c r="C49" i="1"/>
  <c r="D49" i="1" s="1"/>
  <c r="B50" i="1" s="1"/>
  <c r="G48" i="1"/>
  <c r="H48" i="1" s="1"/>
  <c r="F49" i="1" s="1"/>
  <c r="O48" i="1"/>
  <c r="P48" i="1"/>
  <c r="N49" i="1" s="1"/>
  <c r="W48" i="1"/>
  <c r="X48" i="1" s="1"/>
  <c r="V49" i="1" s="1"/>
  <c r="K48" i="1"/>
  <c r="L48" i="1" s="1"/>
  <c r="J49" i="1" s="1"/>
  <c r="W10" i="1"/>
  <c r="X10" i="1" s="1"/>
  <c r="V11" i="1" s="1"/>
  <c r="S10" i="1"/>
  <c r="T10" i="1"/>
  <c r="R11" i="1" s="1"/>
  <c r="O10" i="1"/>
  <c r="P10" i="1"/>
  <c r="N11" i="1" s="1"/>
  <c r="K10" i="1"/>
  <c r="L10" i="1"/>
  <c r="J11" i="1" s="1"/>
  <c r="G11" i="1"/>
  <c r="H11" i="1" s="1"/>
  <c r="F12" i="1" s="1"/>
  <c r="C31" i="1"/>
  <c r="D31" i="1" s="1"/>
  <c r="B32" i="1" s="1"/>
  <c r="C10" i="1"/>
  <c r="D10" i="1" s="1"/>
  <c r="B11" i="1" s="1"/>
  <c r="K49" i="1" l="1"/>
  <c r="L49" i="1" s="1"/>
  <c r="J50" i="1" s="1"/>
  <c r="W49" i="1"/>
  <c r="X49" i="1" s="1"/>
  <c r="V50" i="1" s="1"/>
  <c r="G49" i="1"/>
  <c r="H49" i="1" s="1"/>
  <c r="F50" i="1" s="1"/>
  <c r="C50" i="1"/>
  <c r="D50" i="1"/>
  <c r="S49" i="1"/>
  <c r="T49" i="1" s="1"/>
  <c r="R50" i="1" s="1"/>
  <c r="O49" i="1"/>
  <c r="P49" i="1" s="1"/>
  <c r="N50" i="1" s="1"/>
  <c r="W11" i="1"/>
  <c r="X11" i="1"/>
  <c r="V12" i="1" s="1"/>
  <c r="S11" i="1"/>
  <c r="T11" i="1" s="1"/>
  <c r="R12" i="1" s="1"/>
  <c r="O11" i="1"/>
  <c r="P11" i="1" s="1"/>
  <c r="N12" i="1" s="1"/>
  <c r="K11" i="1"/>
  <c r="L11" i="1" s="1"/>
  <c r="J12" i="1" s="1"/>
  <c r="G12" i="1"/>
  <c r="H12" i="1" s="1"/>
  <c r="F13" i="1" s="1"/>
  <c r="C32" i="1"/>
  <c r="D32" i="1" s="1"/>
  <c r="B33" i="1" s="1"/>
  <c r="C11" i="1"/>
  <c r="D11" i="1" s="1"/>
  <c r="B12" i="1" s="1"/>
  <c r="O50" i="1" l="1"/>
  <c r="P50" i="1" s="1"/>
  <c r="S50" i="1"/>
  <c r="T50" i="1" s="1"/>
  <c r="G50" i="1"/>
  <c r="H50" i="1" s="1"/>
  <c r="W50" i="1"/>
  <c r="X50" i="1" s="1"/>
  <c r="K50" i="1"/>
  <c r="L50" i="1" s="1"/>
  <c r="W12" i="1"/>
  <c r="X12" i="1"/>
  <c r="V13" i="1" s="1"/>
  <c r="S12" i="1"/>
  <c r="T12" i="1" s="1"/>
  <c r="R13" i="1" s="1"/>
  <c r="O12" i="1"/>
  <c r="P12" i="1" s="1"/>
  <c r="N13" i="1" s="1"/>
  <c r="K12" i="1"/>
  <c r="L12" i="1" s="1"/>
  <c r="J13" i="1" s="1"/>
  <c r="G13" i="1"/>
  <c r="H13" i="1"/>
  <c r="F14" i="1" s="1"/>
  <c r="C33" i="1"/>
  <c r="D33" i="1" s="1"/>
  <c r="B34" i="1" s="1"/>
  <c r="C12" i="1"/>
  <c r="D12" i="1" s="1"/>
  <c r="B13" i="1" s="1"/>
  <c r="W13" i="1" l="1"/>
  <c r="X13" i="1" s="1"/>
  <c r="V14" i="1" s="1"/>
  <c r="S13" i="1"/>
  <c r="T13" i="1" s="1"/>
  <c r="R14" i="1" s="1"/>
  <c r="O13" i="1"/>
  <c r="P13" i="1" s="1"/>
  <c r="N14" i="1" s="1"/>
  <c r="K13" i="1"/>
  <c r="L13" i="1"/>
  <c r="J14" i="1" s="1"/>
  <c r="G14" i="1"/>
  <c r="H14" i="1" s="1"/>
  <c r="F15" i="1" s="1"/>
  <c r="C34" i="1"/>
  <c r="D34" i="1" s="1"/>
  <c r="B35" i="1" s="1"/>
  <c r="C13" i="1"/>
  <c r="D13" i="1" s="1"/>
  <c r="B14" i="1" s="1"/>
  <c r="W14" i="1" l="1"/>
  <c r="X14" i="1" s="1"/>
  <c r="V15" i="1" s="1"/>
  <c r="S14" i="1"/>
  <c r="T14" i="1" s="1"/>
  <c r="R15" i="1" s="1"/>
  <c r="O14" i="1"/>
  <c r="P14" i="1" s="1"/>
  <c r="N15" i="1" s="1"/>
  <c r="K14" i="1"/>
  <c r="L14" i="1"/>
  <c r="J15" i="1" s="1"/>
  <c r="G15" i="1"/>
  <c r="H15" i="1" s="1"/>
  <c r="F16" i="1" s="1"/>
  <c r="C35" i="1"/>
  <c r="D35" i="1" s="1"/>
  <c r="B36" i="1" s="1"/>
  <c r="C14" i="1"/>
  <c r="D14" i="1"/>
  <c r="B15" i="1" s="1"/>
  <c r="X15" i="1" l="1"/>
  <c r="V16" i="1" s="1"/>
  <c r="W15" i="1"/>
  <c r="S15" i="1"/>
  <c r="T15" i="1" s="1"/>
  <c r="R16" i="1" s="1"/>
  <c r="O15" i="1"/>
  <c r="P15" i="1" s="1"/>
  <c r="N16" i="1" s="1"/>
  <c r="K15" i="1"/>
  <c r="L15" i="1" s="1"/>
  <c r="J16" i="1" s="1"/>
  <c r="H16" i="1"/>
  <c r="F17" i="1" s="1"/>
  <c r="G16" i="1"/>
  <c r="C36" i="1"/>
  <c r="D36" i="1" s="1"/>
  <c r="B37" i="1" s="1"/>
  <c r="C15" i="1"/>
  <c r="D15" i="1" s="1"/>
  <c r="B16" i="1" s="1"/>
  <c r="W16" i="1" l="1"/>
  <c r="X16" i="1" s="1"/>
  <c r="V17" i="1" s="1"/>
  <c r="S16" i="1"/>
  <c r="T16" i="1" s="1"/>
  <c r="R17" i="1" s="1"/>
  <c r="O16" i="1"/>
  <c r="P16" i="1" s="1"/>
  <c r="N17" i="1" s="1"/>
  <c r="L16" i="1"/>
  <c r="J17" i="1" s="1"/>
  <c r="K16" i="1"/>
  <c r="G17" i="1"/>
  <c r="H17" i="1" s="1"/>
  <c r="F18" i="1" s="1"/>
  <c r="C37" i="1"/>
  <c r="D37" i="1"/>
  <c r="B38" i="1" s="1"/>
  <c r="C16" i="1"/>
  <c r="D16" i="1" s="1"/>
  <c r="B17" i="1" s="1"/>
  <c r="W17" i="1" l="1"/>
  <c r="X17" i="1" s="1"/>
  <c r="V18" i="1" s="1"/>
  <c r="S17" i="1"/>
  <c r="T17" i="1"/>
  <c r="R18" i="1" s="1"/>
  <c r="O17" i="1"/>
  <c r="P17" i="1" s="1"/>
  <c r="N18" i="1" s="1"/>
  <c r="L17" i="1"/>
  <c r="J18" i="1" s="1"/>
  <c r="K17" i="1"/>
  <c r="G18" i="1"/>
  <c r="H18" i="1" s="1"/>
  <c r="F19" i="1" s="1"/>
  <c r="C38" i="1"/>
  <c r="D38" i="1"/>
  <c r="B39" i="1" s="1"/>
  <c r="C17" i="1"/>
  <c r="D17" i="1" s="1"/>
  <c r="B18" i="1" s="1"/>
  <c r="X18" i="1" l="1"/>
  <c r="V19" i="1" s="1"/>
  <c r="W18" i="1"/>
  <c r="S18" i="1"/>
  <c r="T18" i="1" s="1"/>
  <c r="R19" i="1" s="1"/>
  <c r="O18" i="1"/>
  <c r="P18" i="1" s="1"/>
  <c r="N19" i="1" s="1"/>
  <c r="L18" i="1"/>
  <c r="J19" i="1" s="1"/>
  <c r="K18" i="1"/>
  <c r="G19" i="1"/>
  <c r="H19" i="1"/>
  <c r="F20" i="1" s="1"/>
  <c r="C39" i="1"/>
  <c r="D39" i="1" s="1"/>
  <c r="B40" i="1" s="1"/>
  <c r="C18" i="1"/>
  <c r="D18" i="1"/>
  <c r="B19" i="1" s="1"/>
  <c r="W19" i="1" l="1"/>
  <c r="X19" i="1" s="1"/>
  <c r="V20" i="1" s="1"/>
  <c r="S19" i="1"/>
  <c r="T19" i="1" s="1"/>
  <c r="R20" i="1" s="1"/>
  <c r="O19" i="1"/>
  <c r="P19" i="1"/>
  <c r="N20" i="1" s="1"/>
  <c r="L19" i="1"/>
  <c r="J20" i="1" s="1"/>
  <c r="K19" i="1"/>
  <c r="G20" i="1"/>
  <c r="H20" i="1" s="1"/>
  <c r="F21" i="1" s="1"/>
  <c r="C40" i="1"/>
  <c r="D40" i="1" s="1"/>
  <c r="C19" i="1"/>
  <c r="D19" i="1" s="1"/>
  <c r="B20" i="1" s="1"/>
  <c r="W20" i="1" l="1"/>
  <c r="X20" i="1"/>
  <c r="V21" i="1" s="1"/>
  <c r="S20" i="1"/>
  <c r="T20" i="1" s="1"/>
  <c r="R21" i="1" s="1"/>
  <c r="O20" i="1"/>
  <c r="P20" i="1" s="1"/>
  <c r="N21" i="1" s="1"/>
  <c r="L20" i="1"/>
  <c r="J21" i="1" s="1"/>
  <c r="K20" i="1"/>
  <c r="H21" i="1"/>
  <c r="F22" i="1" s="1"/>
  <c r="G21" i="1"/>
  <c r="C20" i="1"/>
  <c r="D20" i="1" s="1"/>
  <c r="B21" i="1" s="1"/>
  <c r="W21" i="1" l="1"/>
  <c r="X21" i="1"/>
  <c r="V22" i="1" s="1"/>
  <c r="S21" i="1"/>
  <c r="T21" i="1" s="1"/>
  <c r="R22" i="1" s="1"/>
  <c r="O21" i="1"/>
  <c r="P21" i="1" s="1"/>
  <c r="N22" i="1" s="1"/>
  <c r="L21" i="1"/>
  <c r="J22" i="1" s="1"/>
  <c r="K21" i="1"/>
  <c r="G22" i="1"/>
  <c r="H22" i="1" s="1"/>
  <c r="F23" i="1" s="1"/>
  <c r="C21" i="1"/>
  <c r="D21" i="1" s="1"/>
  <c r="B22" i="1" s="1"/>
  <c r="X22" i="1" l="1"/>
  <c r="V23" i="1" s="1"/>
  <c r="W22" i="1"/>
  <c r="S22" i="1"/>
  <c r="T22" i="1" s="1"/>
  <c r="R23" i="1" s="1"/>
  <c r="O22" i="1"/>
  <c r="P22" i="1" s="1"/>
  <c r="N23" i="1" s="1"/>
  <c r="L22" i="1"/>
  <c r="J23" i="1" s="1"/>
  <c r="K22" i="1"/>
  <c r="G23" i="1"/>
  <c r="H23" i="1" s="1"/>
  <c r="F24" i="1" s="1"/>
  <c r="C22" i="1"/>
  <c r="D22" i="1" s="1"/>
  <c r="B23" i="1" s="1"/>
  <c r="W23" i="1" l="1"/>
  <c r="X23" i="1" s="1"/>
  <c r="V24" i="1" s="1"/>
  <c r="S23" i="1"/>
  <c r="T23" i="1"/>
  <c r="R24" i="1" s="1"/>
  <c r="O23" i="1"/>
  <c r="P23" i="1" s="1"/>
  <c r="N24" i="1" s="1"/>
  <c r="L23" i="1"/>
  <c r="J24" i="1" s="1"/>
  <c r="K23" i="1"/>
  <c r="G24" i="1"/>
  <c r="H24" i="1" s="1"/>
  <c r="F25" i="1" s="1"/>
  <c r="C23" i="1"/>
  <c r="D23" i="1" s="1"/>
  <c r="B24" i="1" s="1"/>
  <c r="W24" i="1" l="1"/>
  <c r="X24" i="1" s="1"/>
  <c r="V25" i="1" s="1"/>
  <c r="S24" i="1"/>
  <c r="T24" i="1" s="1"/>
  <c r="R25" i="1" s="1"/>
  <c r="O24" i="1"/>
  <c r="P24" i="1"/>
  <c r="N25" i="1" s="1"/>
  <c r="L24" i="1"/>
  <c r="J25" i="1" s="1"/>
  <c r="K24" i="1"/>
  <c r="G25" i="1"/>
  <c r="H25" i="1"/>
  <c r="F26" i="1" s="1"/>
  <c r="C24" i="1"/>
  <c r="D24" i="1" s="1"/>
  <c r="W25" i="1" l="1"/>
  <c r="X25" i="1" s="1"/>
  <c r="V26" i="1" s="1"/>
  <c r="S25" i="1"/>
  <c r="T25" i="1" s="1"/>
  <c r="R26" i="1" s="1"/>
  <c r="O25" i="1"/>
  <c r="P25" i="1"/>
  <c r="N26" i="1" s="1"/>
  <c r="L25" i="1"/>
  <c r="J26" i="1" s="1"/>
  <c r="K25" i="1"/>
  <c r="G26" i="1"/>
  <c r="H26" i="1" s="1"/>
  <c r="F27" i="1" s="1"/>
  <c r="X26" i="1" l="1"/>
  <c r="V27" i="1" s="1"/>
  <c r="W26" i="1"/>
  <c r="S26" i="1"/>
  <c r="T26" i="1" s="1"/>
  <c r="R27" i="1" s="1"/>
  <c r="O26" i="1"/>
  <c r="P26" i="1" s="1"/>
  <c r="N27" i="1" s="1"/>
  <c r="L26" i="1"/>
  <c r="J27" i="1" s="1"/>
  <c r="K26" i="1"/>
  <c r="G27" i="1"/>
  <c r="H27" i="1" s="1"/>
  <c r="F28" i="1" s="1"/>
  <c r="W27" i="1" l="1"/>
  <c r="X27" i="1"/>
  <c r="V28" i="1" s="1"/>
  <c r="S27" i="1"/>
  <c r="T27" i="1" s="1"/>
  <c r="R28" i="1" s="1"/>
  <c r="O27" i="1"/>
  <c r="P27" i="1" s="1"/>
  <c r="N28" i="1" s="1"/>
  <c r="K27" i="1"/>
  <c r="L27" i="1" s="1"/>
  <c r="J28" i="1" s="1"/>
  <c r="H28" i="1"/>
  <c r="F29" i="1" s="1"/>
  <c r="G28" i="1"/>
  <c r="W28" i="1" l="1"/>
  <c r="X28" i="1" s="1"/>
  <c r="V29" i="1" s="1"/>
  <c r="S28" i="1"/>
  <c r="T28" i="1" s="1"/>
  <c r="R29" i="1" s="1"/>
  <c r="O28" i="1"/>
  <c r="P28" i="1" s="1"/>
  <c r="N29" i="1" s="1"/>
  <c r="L28" i="1"/>
  <c r="J29" i="1" s="1"/>
  <c r="K28" i="1"/>
  <c r="H29" i="1"/>
  <c r="F30" i="1" s="1"/>
  <c r="G29" i="1"/>
  <c r="W29" i="1" l="1"/>
  <c r="X29" i="1" s="1"/>
  <c r="S29" i="1"/>
  <c r="T29" i="1" s="1"/>
  <c r="R30" i="1" s="1"/>
  <c r="O29" i="1"/>
  <c r="P29" i="1" s="1"/>
  <c r="N30" i="1" s="1"/>
  <c r="K29" i="1"/>
  <c r="L29" i="1"/>
  <c r="J30" i="1" s="1"/>
  <c r="G30" i="1"/>
  <c r="H30" i="1" s="1"/>
  <c r="F31" i="1" s="1"/>
  <c r="W30" i="1" l="1"/>
  <c r="X30" i="1" s="1"/>
  <c r="S30" i="1"/>
  <c r="T30" i="1" s="1"/>
  <c r="R31" i="1" s="1"/>
  <c r="O30" i="1"/>
  <c r="P30" i="1" s="1"/>
  <c r="N31" i="1" s="1"/>
  <c r="L30" i="1"/>
  <c r="J31" i="1" s="1"/>
  <c r="K30" i="1"/>
  <c r="G31" i="1"/>
  <c r="H31" i="1" s="1"/>
  <c r="F32" i="1" s="1"/>
  <c r="X31" i="1" l="1"/>
  <c r="V32" i="1" s="1"/>
  <c r="W31" i="1"/>
  <c r="S31" i="1"/>
  <c r="T31" i="1" s="1"/>
  <c r="R32" i="1" s="1"/>
  <c r="O31" i="1"/>
  <c r="P31" i="1" s="1"/>
  <c r="N32" i="1" s="1"/>
  <c r="L31" i="1"/>
  <c r="J32" i="1" s="1"/>
  <c r="K31" i="1"/>
  <c r="G32" i="1"/>
  <c r="H32" i="1" s="1"/>
  <c r="F33" i="1" s="1"/>
  <c r="W32" i="1" l="1"/>
  <c r="X32" i="1" s="1"/>
  <c r="S32" i="1"/>
  <c r="T32" i="1" s="1"/>
  <c r="R33" i="1" s="1"/>
  <c r="P32" i="1"/>
  <c r="N33" i="1" s="1"/>
  <c r="O32" i="1"/>
  <c r="K32" i="1"/>
  <c r="L32" i="1" s="1"/>
  <c r="J33" i="1" s="1"/>
  <c r="H33" i="1"/>
  <c r="F34" i="1" s="1"/>
  <c r="G33" i="1"/>
  <c r="W33" i="1" l="1"/>
  <c r="X33" i="1" s="1"/>
  <c r="V34" i="1" s="1"/>
  <c r="S33" i="1"/>
  <c r="T33" i="1" s="1"/>
  <c r="R34" i="1" s="1"/>
  <c r="O33" i="1"/>
  <c r="P33" i="1" s="1"/>
  <c r="N34" i="1" s="1"/>
  <c r="L33" i="1"/>
  <c r="J34" i="1" s="1"/>
  <c r="K33" i="1"/>
  <c r="H34" i="1"/>
  <c r="F35" i="1" s="1"/>
  <c r="G34" i="1"/>
  <c r="W34" i="1" l="1"/>
  <c r="X34" i="1" s="1"/>
  <c r="V35" i="1" s="1"/>
  <c r="S34" i="1"/>
  <c r="T34" i="1" s="1"/>
  <c r="R35" i="1" s="1"/>
  <c r="O34" i="1"/>
  <c r="P34" i="1" s="1"/>
  <c r="N35" i="1" s="1"/>
  <c r="L34" i="1"/>
  <c r="J35" i="1" s="1"/>
  <c r="K34" i="1"/>
  <c r="G35" i="1"/>
  <c r="H35" i="1" s="1"/>
  <c r="F36" i="1" s="1"/>
  <c r="W35" i="1" l="1"/>
  <c r="X35" i="1" s="1"/>
  <c r="V36" i="1" s="1"/>
  <c r="S35" i="1"/>
  <c r="T35" i="1"/>
  <c r="R36" i="1" s="1"/>
  <c r="O35" i="1"/>
  <c r="P35" i="1" s="1"/>
  <c r="N36" i="1" s="1"/>
  <c r="L35" i="1"/>
  <c r="J36" i="1" s="1"/>
  <c r="K35" i="1"/>
  <c r="H36" i="1"/>
  <c r="F37" i="1" s="1"/>
  <c r="G36" i="1"/>
  <c r="W36" i="1" l="1"/>
  <c r="X36" i="1"/>
  <c r="V37" i="1" s="1"/>
  <c r="S36" i="1"/>
  <c r="T36" i="1" s="1"/>
  <c r="R37" i="1" s="1"/>
  <c r="O36" i="1"/>
  <c r="P36" i="1" s="1"/>
  <c r="N37" i="1" s="1"/>
  <c r="L36" i="1"/>
  <c r="J37" i="1" s="1"/>
  <c r="K36" i="1"/>
  <c r="H37" i="1"/>
  <c r="F38" i="1" s="1"/>
  <c r="G37" i="1"/>
  <c r="W37" i="1" l="1"/>
  <c r="X37" i="1" s="1"/>
  <c r="V38" i="1" s="1"/>
  <c r="S37" i="1"/>
  <c r="T37" i="1" s="1"/>
  <c r="R38" i="1" s="1"/>
  <c r="O37" i="1"/>
  <c r="P37" i="1" s="1"/>
  <c r="N38" i="1" s="1"/>
  <c r="K37" i="1"/>
  <c r="L37" i="1" s="1"/>
  <c r="J38" i="1" s="1"/>
  <c r="H38" i="1"/>
  <c r="F39" i="1" s="1"/>
  <c r="G38" i="1"/>
  <c r="W38" i="1" l="1"/>
  <c r="X38" i="1" s="1"/>
  <c r="V39" i="1" s="1"/>
  <c r="S38" i="1"/>
  <c r="T38" i="1" s="1"/>
  <c r="R39" i="1" s="1"/>
  <c r="O38" i="1"/>
  <c r="P38" i="1" s="1"/>
  <c r="N39" i="1" s="1"/>
  <c r="L38" i="1"/>
  <c r="J39" i="1" s="1"/>
  <c r="K38" i="1"/>
  <c r="H39" i="1"/>
  <c r="F40" i="1" s="1"/>
  <c r="G39" i="1"/>
  <c r="X39" i="1" l="1"/>
  <c r="V40" i="1" s="1"/>
  <c r="W39" i="1"/>
  <c r="S39" i="1"/>
  <c r="T39" i="1"/>
  <c r="R40" i="1" s="1"/>
  <c r="O39" i="1"/>
  <c r="P39" i="1" s="1"/>
  <c r="N40" i="1" s="1"/>
  <c r="K39" i="1"/>
  <c r="L39" i="1" s="1"/>
  <c r="J40" i="1" s="1"/>
  <c r="G40" i="1"/>
  <c r="H40" i="1" s="1"/>
  <c r="F41" i="1" s="1"/>
  <c r="W40" i="1" l="1"/>
  <c r="X40" i="1" s="1"/>
  <c r="S40" i="1"/>
  <c r="T40" i="1" s="1"/>
  <c r="R41" i="1" s="1"/>
  <c r="O40" i="1"/>
  <c r="P40" i="1"/>
  <c r="N41" i="1" s="1"/>
  <c r="K40" i="1"/>
  <c r="L40" i="1" s="1"/>
  <c r="J41" i="1" s="1"/>
  <c r="G41" i="1"/>
  <c r="H41" i="1"/>
  <c r="W41" i="1" l="1"/>
  <c r="X41" i="1" s="1"/>
  <c r="S41" i="1"/>
  <c r="T41" i="1"/>
  <c r="O41" i="1"/>
  <c r="P41" i="1" s="1"/>
  <c r="K41" i="1"/>
  <c r="L41" i="1" s="1"/>
</calcChain>
</file>

<file path=xl/sharedStrings.xml><?xml version="1.0" encoding="utf-8"?>
<sst xmlns="http://schemas.openxmlformats.org/spreadsheetml/2006/main" count="7" uniqueCount="7">
  <si>
    <t>5% cagr</t>
  </si>
  <si>
    <t>10% cagr</t>
  </si>
  <si>
    <t>15% cagr</t>
  </si>
  <si>
    <t>20% cagr</t>
  </si>
  <si>
    <t>25% cagr</t>
  </si>
  <si>
    <t>40% cagr</t>
  </si>
  <si>
    <t>DILIPBHAI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</si>
</sst>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9" fontId="2" fillId="2" borderId="0" xfId="0" applyNumberFormat="1" applyFont="1" applyFill="1" applyAlignment="1">
      <alignment horizontal="center"/>
    </xf>
    <xf numFmtId="0" fontId="2" fillId="2" borderId="0" xfId="0" applyFont="1" applyFill="1"/>
    <xf numFmtId="164" fontId="2" fillId="2" borderId="0" xfId="1" applyNumberFormat="1" applyFont="1" applyFill="1"/>
    <xf numFmtId="1" fontId="0" fillId="0" borderId="0" xfId="0" applyNumberFormat="1"/>
    <xf numFmtId="1" fontId="2" fillId="2" borderId="0" xfId="0" applyNumberFormat="1" applyFont="1" applyFill="1"/>
    <xf numFmtId="164" fontId="2" fillId="2" borderId="0" xfId="1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C0843-E83F-419F-83AF-1D342FB337C2}">
  <dimension ref="B1:AA51"/>
  <sheetViews>
    <sheetView tabSelected="1" topLeftCell="A27" workbookViewId="0">
      <selection activeCell="B51" sqref="B51"/>
    </sheetView>
  </sheetViews>
  <sheetFormatPr defaultRowHeight="15" x14ac:dyDescent="0.25"/>
  <cols>
    <col min="2" max="2" width="14.85546875" style="1" bestFit="1" customWidth="1"/>
    <col min="3" max="3" width="14.140625" style="1" bestFit="1" customWidth="1"/>
    <col min="4" max="4" width="13.85546875" style="1" bestFit="1" customWidth="1"/>
    <col min="6" max="6" width="14.85546875" style="1" bestFit="1" customWidth="1"/>
    <col min="7" max="7" width="13.85546875" style="1" bestFit="1" customWidth="1"/>
    <col min="8" max="8" width="14.85546875" style="1" bestFit="1" customWidth="1"/>
    <col min="10" max="10" width="16.28515625" style="1" bestFit="1" customWidth="1"/>
    <col min="11" max="11" width="14.85546875" style="1" bestFit="1" customWidth="1"/>
    <col min="12" max="12" width="16.28515625" style="1" bestFit="1" customWidth="1"/>
    <col min="14" max="14" width="17.42578125" style="1" bestFit="1" customWidth="1"/>
    <col min="15" max="15" width="16.28515625" style="1" bestFit="1" customWidth="1"/>
    <col min="16" max="16" width="17.42578125" style="1" bestFit="1" customWidth="1"/>
    <col min="18" max="20" width="17.42578125" style="1" bestFit="1" customWidth="1"/>
    <col min="22" max="22" width="18.7109375" customWidth="1"/>
    <col min="23" max="24" width="17.28515625" customWidth="1"/>
    <col min="27" max="27" width="20.42578125" bestFit="1" customWidth="1"/>
  </cols>
  <sheetData>
    <row r="1" spans="2:27" x14ac:dyDescent="0.25">
      <c r="B1" s="4"/>
      <c r="C1" s="2" t="s">
        <v>0</v>
      </c>
      <c r="D1" s="4"/>
      <c r="F1" s="4"/>
      <c r="G1" s="7" t="s">
        <v>1</v>
      </c>
      <c r="H1" s="4"/>
      <c r="J1" s="4"/>
      <c r="K1" s="7" t="s">
        <v>2</v>
      </c>
      <c r="L1" s="4"/>
      <c r="N1" s="4"/>
      <c r="O1" s="7" t="s">
        <v>3</v>
      </c>
      <c r="P1" s="4"/>
      <c r="R1" s="4"/>
      <c r="S1" s="7" t="s">
        <v>4</v>
      </c>
      <c r="T1" s="4"/>
      <c r="V1" s="3"/>
      <c r="W1" s="2" t="s">
        <v>5</v>
      </c>
      <c r="X1" s="3"/>
    </row>
    <row r="2" spans="2:27" x14ac:dyDescent="0.25">
      <c r="B2" s="1">
        <v>10000000</v>
      </c>
      <c r="C2" s="1">
        <f>B2*0.05</f>
        <v>500000</v>
      </c>
      <c r="D2" s="1">
        <f>B2+C2</f>
        <v>10500000</v>
      </c>
      <c r="F2" s="1">
        <v>10000000</v>
      </c>
      <c r="G2" s="1">
        <f>F2*0.1</f>
        <v>1000000</v>
      </c>
      <c r="H2" s="1">
        <f>F2+G2</f>
        <v>11000000</v>
      </c>
      <c r="J2" s="1">
        <v>10000000</v>
      </c>
      <c r="K2" s="1">
        <f>J2*0.15</f>
        <v>1500000</v>
      </c>
      <c r="L2" s="1">
        <f>J2+K2</f>
        <v>11500000</v>
      </c>
      <c r="N2" s="1">
        <v>10000000</v>
      </c>
      <c r="O2" s="1">
        <f>N2*0.2</f>
        <v>2000000</v>
      </c>
      <c r="P2" s="1">
        <f>N2+O2</f>
        <v>12000000</v>
      </c>
      <c r="R2" s="1">
        <v>10000000</v>
      </c>
      <c r="S2" s="1">
        <f>R2*0.25</f>
        <v>2500000</v>
      </c>
      <c r="T2" s="1">
        <f>R2+S2</f>
        <v>12500000</v>
      </c>
      <c r="V2">
        <v>10000000</v>
      </c>
      <c r="W2">
        <f>V2*0.4</f>
        <v>4000000</v>
      </c>
      <c r="X2">
        <f>V2+W2</f>
        <v>14000000</v>
      </c>
    </row>
    <row r="3" spans="2:27" x14ac:dyDescent="0.25">
      <c r="B3" s="1">
        <f>D2</f>
        <v>10500000</v>
      </c>
      <c r="C3" s="1">
        <f>B3*0.05</f>
        <v>525000</v>
      </c>
      <c r="D3" s="1">
        <f>B3+C3</f>
        <v>11025000</v>
      </c>
      <c r="F3" s="1">
        <f>H2</f>
        <v>11000000</v>
      </c>
      <c r="G3" s="1">
        <f>F3*0.1</f>
        <v>1100000</v>
      </c>
      <c r="H3" s="1">
        <f>F3+G3</f>
        <v>12100000</v>
      </c>
      <c r="J3" s="1">
        <f>L2</f>
        <v>11500000</v>
      </c>
      <c r="K3" s="1">
        <f>J3*0.15</f>
        <v>1725000</v>
      </c>
      <c r="L3" s="1">
        <f>J3+K3</f>
        <v>13225000</v>
      </c>
      <c r="N3" s="1">
        <f>P2</f>
        <v>12000000</v>
      </c>
      <c r="O3" s="1">
        <f>N3*0.2</f>
        <v>2400000</v>
      </c>
      <c r="P3" s="1">
        <f>N3+O3</f>
        <v>14400000</v>
      </c>
      <c r="R3" s="1">
        <f>T2</f>
        <v>12500000</v>
      </c>
      <c r="S3" s="1">
        <f>R3*0.25</f>
        <v>3125000</v>
      </c>
      <c r="T3" s="1">
        <f>R3+S3</f>
        <v>15625000</v>
      </c>
      <c r="V3">
        <f>X2</f>
        <v>14000000</v>
      </c>
      <c r="W3">
        <f>V3*0.4</f>
        <v>5600000</v>
      </c>
      <c r="X3">
        <f>V3+W3</f>
        <v>19600000</v>
      </c>
    </row>
    <row r="4" spans="2:27" x14ac:dyDescent="0.25">
      <c r="B4" s="1">
        <f t="shared" ref="B4:B24" si="0">D3</f>
        <v>11025000</v>
      </c>
      <c r="C4" s="1">
        <f>B4*0.05</f>
        <v>551250</v>
      </c>
      <c r="D4" s="1">
        <f t="shared" ref="D4:D24" si="1">B4+C4</f>
        <v>11576250</v>
      </c>
      <c r="F4" s="1">
        <f t="shared" ref="F4:F41" si="2">H3</f>
        <v>12100000</v>
      </c>
      <c r="G4" s="1">
        <f>F4*0.1</f>
        <v>1210000</v>
      </c>
      <c r="H4" s="1">
        <f t="shared" ref="H4:H41" si="3">F4+G4</f>
        <v>13310000</v>
      </c>
      <c r="J4" s="1">
        <f t="shared" ref="J4:J41" si="4">L3</f>
        <v>13225000</v>
      </c>
      <c r="K4" s="1">
        <f>J4*0.15</f>
        <v>1983750</v>
      </c>
      <c r="L4" s="1">
        <f t="shared" ref="L4:L41" si="5">J4+K4</f>
        <v>15208750</v>
      </c>
      <c r="N4" s="1">
        <f t="shared" ref="N4:N41" si="6">P3</f>
        <v>14400000</v>
      </c>
      <c r="O4" s="1">
        <f>N4*0.2</f>
        <v>2880000</v>
      </c>
      <c r="P4" s="1">
        <f t="shared" ref="P4:P41" si="7">N4+O4</f>
        <v>17280000</v>
      </c>
      <c r="R4" s="1">
        <f t="shared" ref="R4:R41" si="8">T3</f>
        <v>15625000</v>
      </c>
      <c r="S4" s="1">
        <f>R4*0.25</f>
        <v>3906250</v>
      </c>
      <c r="T4" s="1">
        <f t="shared" ref="T4:T41" si="9">R4+S4</f>
        <v>19531250</v>
      </c>
      <c r="V4">
        <f t="shared" ref="V4:V40" si="10">X3</f>
        <v>19600000</v>
      </c>
      <c r="W4">
        <f t="shared" ref="W4:W41" si="11">V4*0.4</f>
        <v>7840000</v>
      </c>
      <c r="X4">
        <f t="shared" ref="X4:X41" si="12">V4+W4</f>
        <v>27440000</v>
      </c>
    </row>
    <row r="5" spans="2:27" x14ac:dyDescent="0.25">
      <c r="B5" s="1">
        <f t="shared" si="0"/>
        <v>11576250</v>
      </c>
      <c r="C5" s="1">
        <f t="shared" ref="C5:C41" si="13">B5*0.05</f>
        <v>578812.5</v>
      </c>
      <c r="D5" s="1">
        <f t="shared" si="1"/>
        <v>12155062.5</v>
      </c>
      <c r="F5" s="1">
        <f t="shared" si="2"/>
        <v>13310000</v>
      </c>
      <c r="G5" s="1">
        <f t="shared" ref="G5:G41" si="14">F5*0.1</f>
        <v>1331000</v>
      </c>
      <c r="H5" s="1">
        <f t="shared" si="3"/>
        <v>14641000</v>
      </c>
      <c r="J5" s="1">
        <f t="shared" si="4"/>
        <v>15208750</v>
      </c>
      <c r="K5" s="1">
        <f t="shared" ref="K5:K41" si="15">J5*0.15</f>
        <v>2281312.5</v>
      </c>
      <c r="L5" s="1">
        <f t="shared" si="5"/>
        <v>17490062.5</v>
      </c>
      <c r="N5" s="1">
        <f t="shared" si="6"/>
        <v>17280000</v>
      </c>
      <c r="O5" s="1">
        <f t="shared" ref="O5:O41" si="16">N5*0.2</f>
        <v>3456000</v>
      </c>
      <c r="P5" s="1">
        <f t="shared" si="7"/>
        <v>20736000</v>
      </c>
      <c r="R5" s="1">
        <f t="shared" si="8"/>
        <v>19531250</v>
      </c>
      <c r="S5" s="1">
        <f>R5*0.25</f>
        <v>4882812.5</v>
      </c>
      <c r="T5" s="1">
        <f t="shared" si="9"/>
        <v>24414062.5</v>
      </c>
      <c r="V5">
        <f t="shared" si="10"/>
        <v>27440000</v>
      </c>
      <c r="W5">
        <f t="shared" si="11"/>
        <v>10976000</v>
      </c>
      <c r="X5">
        <f t="shared" si="12"/>
        <v>38416000</v>
      </c>
    </row>
    <row r="6" spans="2:27" x14ac:dyDescent="0.25">
      <c r="B6" s="1">
        <f t="shared" si="0"/>
        <v>12155062.5</v>
      </c>
      <c r="C6" s="1">
        <f t="shared" si="13"/>
        <v>607753.125</v>
      </c>
      <c r="D6" s="1">
        <f t="shared" si="1"/>
        <v>12762815.625</v>
      </c>
      <c r="F6" s="1">
        <f t="shared" si="2"/>
        <v>14641000</v>
      </c>
      <c r="G6" s="1">
        <f t="shared" si="14"/>
        <v>1464100</v>
      </c>
      <c r="H6" s="1">
        <f t="shared" si="3"/>
        <v>16105100</v>
      </c>
      <c r="J6" s="1">
        <f t="shared" si="4"/>
        <v>17490062.5</v>
      </c>
      <c r="K6" s="1">
        <f t="shared" si="15"/>
        <v>2623509.375</v>
      </c>
      <c r="L6" s="1">
        <f t="shared" si="5"/>
        <v>20113571.875</v>
      </c>
      <c r="N6" s="1">
        <f t="shared" si="6"/>
        <v>20736000</v>
      </c>
      <c r="O6" s="1">
        <f t="shared" si="16"/>
        <v>4147200</v>
      </c>
      <c r="P6" s="1">
        <f t="shared" si="7"/>
        <v>24883200</v>
      </c>
      <c r="R6" s="1">
        <f t="shared" si="8"/>
        <v>24414062.5</v>
      </c>
      <c r="S6" s="1">
        <f>R6*0.25</f>
        <v>6103515.625</v>
      </c>
      <c r="T6" s="1">
        <f t="shared" si="9"/>
        <v>30517578.125</v>
      </c>
      <c r="V6">
        <f t="shared" si="10"/>
        <v>38416000</v>
      </c>
      <c r="W6">
        <f t="shared" si="11"/>
        <v>15366400</v>
      </c>
      <c r="X6">
        <f t="shared" si="12"/>
        <v>53782400</v>
      </c>
    </row>
    <row r="7" spans="2:27" x14ac:dyDescent="0.25">
      <c r="B7" s="1">
        <f t="shared" si="0"/>
        <v>12762815.625</v>
      </c>
      <c r="C7" s="1">
        <f t="shared" si="13"/>
        <v>638140.78125</v>
      </c>
      <c r="D7" s="1">
        <f t="shared" si="1"/>
        <v>13400956.40625</v>
      </c>
      <c r="F7" s="1">
        <f t="shared" si="2"/>
        <v>16105100</v>
      </c>
      <c r="G7" s="1">
        <f t="shared" si="14"/>
        <v>1610510</v>
      </c>
      <c r="H7" s="1">
        <f t="shared" si="3"/>
        <v>17715610</v>
      </c>
      <c r="J7" s="1">
        <f t="shared" si="4"/>
        <v>20113571.875</v>
      </c>
      <c r="K7" s="1">
        <f t="shared" si="15"/>
        <v>3017035.78125</v>
      </c>
      <c r="L7" s="1">
        <f t="shared" si="5"/>
        <v>23130607.65625</v>
      </c>
      <c r="N7" s="1">
        <f t="shared" si="6"/>
        <v>24883200</v>
      </c>
      <c r="O7" s="1">
        <f t="shared" si="16"/>
        <v>4976640</v>
      </c>
      <c r="P7" s="1">
        <f t="shared" si="7"/>
        <v>29859840</v>
      </c>
      <c r="R7" s="1">
        <f t="shared" si="8"/>
        <v>30517578.125</v>
      </c>
      <c r="S7" s="1">
        <f t="shared" ref="S7:S41" si="17">R7*0.25</f>
        <v>7629394.53125</v>
      </c>
      <c r="T7" s="1">
        <f t="shared" si="9"/>
        <v>38146972.65625</v>
      </c>
      <c r="V7">
        <f t="shared" si="10"/>
        <v>53782400</v>
      </c>
      <c r="W7">
        <f t="shared" si="11"/>
        <v>21512960</v>
      </c>
      <c r="X7">
        <f t="shared" si="12"/>
        <v>75295360</v>
      </c>
      <c r="AA7" s="8" t="s">
        <v>6</v>
      </c>
    </row>
    <row r="8" spans="2:27" x14ac:dyDescent="0.25">
      <c r="B8" s="1">
        <f t="shared" si="0"/>
        <v>13400956.40625</v>
      </c>
      <c r="C8" s="1">
        <f t="shared" si="13"/>
        <v>670047.8203125</v>
      </c>
      <c r="D8" s="1">
        <f t="shared" si="1"/>
        <v>14071004.2265625</v>
      </c>
      <c r="F8" s="1">
        <f t="shared" si="2"/>
        <v>17715610</v>
      </c>
      <c r="G8" s="1">
        <f t="shared" si="14"/>
        <v>1771561</v>
      </c>
      <c r="H8" s="1">
        <f t="shared" si="3"/>
        <v>19487171</v>
      </c>
      <c r="J8" s="1">
        <f t="shared" si="4"/>
        <v>23130607.65625</v>
      </c>
      <c r="K8" s="1">
        <f t="shared" si="15"/>
        <v>3469591.1484375</v>
      </c>
      <c r="L8" s="1">
        <f t="shared" si="5"/>
        <v>26600198.8046875</v>
      </c>
      <c r="N8" s="1">
        <f t="shared" si="6"/>
        <v>29859840</v>
      </c>
      <c r="O8" s="1">
        <f t="shared" si="16"/>
        <v>5971968</v>
      </c>
      <c r="P8" s="1">
        <f t="shared" si="7"/>
        <v>35831808</v>
      </c>
      <c r="R8" s="1">
        <f t="shared" si="8"/>
        <v>38146972.65625</v>
      </c>
      <c r="S8" s="1">
        <f t="shared" si="17"/>
        <v>9536743.1640625</v>
      </c>
      <c r="T8" s="1">
        <f t="shared" si="9"/>
        <v>47683715.8203125</v>
      </c>
      <c r="V8">
        <f t="shared" si="10"/>
        <v>75295360</v>
      </c>
      <c r="W8">
        <f t="shared" si="11"/>
        <v>30118144</v>
      </c>
      <c r="X8">
        <f t="shared" si="12"/>
        <v>105413504</v>
      </c>
    </row>
    <row r="9" spans="2:27" x14ac:dyDescent="0.25">
      <c r="B9" s="1">
        <f t="shared" si="0"/>
        <v>14071004.2265625</v>
      </c>
      <c r="C9" s="1">
        <f t="shared" si="13"/>
        <v>703550.21132812509</v>
      </c>
      <c r="D9" s="1">
        <f t="shared" si="1"/>
        <v>14774554.437890625</v>
      </c>
      <c r="F9" s="1">
        <f t="shared" si="2"/>
        <v>19487171</v>
      </c>
      <c r="G9" s="1">
        <f t="shared" si="14"/>
        <v>1948717.1</v>
      </c>
      <c r="H9" s="1">
        <f t="shared" si="3"/>
        <v>21435888.100000001</v>
      </c>
      <c r="J9" s="1">
        <f t="shared" si="4"/>
        <v>26600198.8046875</v>
      </c>
      <c r="K9" s="1">
        <f t="shared" si="15"/>
        <v>3990029.8207031246</v>
      </c>
      <c r="L9" s="1">
        <f t="shared" si="5"/>
        <v>30590228.625390626</v>
      </c>
      <c r="N9" s="1">
        <f t="shared" si="6"/>
        <v>35831808</v>
      </c>
      <c r="O9" s="1">
        <f t="shared" si="16"/>
        <v>7166361.6000000006</v>
      </c>
      <c r="P9" s="1">
        <f t="shared" si="7"/>
        <v>42998169.600000001</v>
      </c>
      <c r="R9" s="1">
        <f t="shared" si="8"/>
        <v>47683715.8203125</v>
      </c>
      <c r="S9" s="1">
        <f t="shared" si="17"/>
        <v>11920928.955078125</v>
      </c>
      <c r="T9" s="1">
        <f t="shared" si="9"/>
        <v>59604644.775390625</v>
      </c>
      <c r="V9">
        <f t="shared" si="10"/>
        <v>105413504</v>
      </c>
      <c r="W9" s="5">
        <f t="shared" si="11"/>
        <v>42165401.600000001</v>
      </c>
      <c r="X9" s="5">
        <f t="shared" si="12"/>
        <v>147578905.59999999</v>
      </c>
    </row>
    <row r="10" spans="2:27" x14ac:dyDescent="0.25">
      <c r="B10" s="1">
        <f t="shared" si="0"/>
        <v>14774554.437890625</v>
      </c>
      <c r="C10" s="1">
        <f t="shared" si="13"/>
        <v>738727.72189453128</v>
      </c>
      <c r="D10" s="1">
        <f t="shared" si="1"/>
        <v>15513282.159785155</v>
      </c>
      <c r="F10" s="1">
        <f t="shared" si="2"/>
        <v>21435888.100000001</v>
      </c>
      <c r="G10" s="1">
        <f t="shared" si="14"/>
        <v>2143588.81</v>
      </c>
      <c r="H10" s="1">
        <f t="shared" si="3"/>
        <v>23579476.91</v>
      </c>
      <c r="J10" s="1">
        <f t="shared" si="4"/>
        <v>30590228.625390626</v>
      </c>
      <c r="K10" s="1">
        <f t="shared" si="15"/>
        <v>4588534.2938085934</v>
      </c>
      <c r="L10" s="1">
        <f t="shared" si="5"/>
        <v>35178762.919199221</v>
      </c>
      <c r="N10" s="1">
        <f t="shared" si="6"/>
        <v>42998169.600000001</v>
      </c>
      <c r="O10" s="1">
        <f t="shared" si="16"/>
        <v>8599633.9199999999</v>
      </c>
      <c r="P10" s="1">
        <f t="shared" si="7"/>
        <v>51597803.520000003</v>
      </c>
      <c r="R10" s="1">
        <f t="shared" si="8"/>
        <v>59604644.775390625</v>
      </c>
      <c r="S10" s="1">
        <f t="shared" si="17"/>
        <v>14901161.193847656</v>
      </c>
      <c r="T10" s="1">
        <f t="shared" si="9"/>
        <v>74505805.969238281</v>
      </c>
      <c r="V10" s="5">
        <f t="shared" si="10"/>
        <v>147578905.59999999</v>
      </c>
      <c r="W10" s="5">
        <f t="shared" si="11"/>
        <v>59031562.240000002</v>
      </c>
      <c r="X10" s="5">
        <f t="shared" si="12"/>
        <v>206610467.84</v>
      </c>
    </row>
    <row r="11" spans="2:27" x14ac:dyDescent="0.25">
      <c r="B11" s="4">
        <f t="shared" si="0"/>
        <v>15513282.159785155</v>
      </c>
      <c r="C11" s="1">
        <f t="shared" si="13"/>
        <v>775664.10798925778</v>
      </c>
      <c r="D11" s="1">
        <f t="shared" si="1"/>
        <v>16288946.267774412</v>
      </c>
      <c r="F11" s="4">
        <f t="shared" si="2"/>
        <v>23579476.91</v>
      </c>
      <c r="G11" s="1">
        <f t="shared" si="14"/>
        <v>2357947.6910000001</v>
      </c>
      <c r="H11" s="1">
        <f t="shared" si="3"/>
        <v>25937424.601</v>
      </c>
      <c r="J11" s="4">
        <f t="shared" si="4"/>
        <v>35178762.919199221</v>
      </c>
      <c r="K11" s="1">
        <f t="shared" si="15"/>
        <v>5276814.4378798828</v>
      </c>
      <c r="L11" s="1">
        <f t="shared" si="5"/>
        <v>40455577.357079104</v>
      </c>
      <c r="N11" s="4">
        <f t="shared" si="6"/>
        <v>51597803.520000003</v>
      </c>
      <c r="O11" s="1">
        <f t="shared" si="16"/>
        <v>10319560.704000002</v>
      </c>
      <c r="P11" s="1">
        <f t="shared" si="7"/>
        <v>61917364.224000007</v>
      </c>
      <c r="R11" s="4">
        <f t="shared" si="8"/>
        <v>74505805.969238281</v>
      </c>
      <c r="S11" s="1">
        <f t="shared" si="17"/>
        <v>18626451.49230957</v>
      </c>
      <c r="T11" s="1">
        <f t="shared" si="9"/>
        <v>93132257.461547852</v>
      </c>
      <c r="V11" s="6">
        <f t="shared" si="10"/>
        <v>206610467.84</v>
      </c>
      <c r="W11" s="5">
        <f t="shared" si="11"/>
        <v>82644187.136000007</v>
      </c>
      <c r="X11" s="5">
        <f t="shared" si="12"/>
        <v>289254654.97600001</v>
      </c>
    </row>
    <row r="12" spans="2:27" x14ac:dyDescent="0.25">
      <c r="B12" s="1">
        <f t="shared" si="0"/>
        <v>16288946.267774412</v>
      </c>
      <c r="C12" s="1">
        <f t="shared" si="13"/>
        <v>814447.31338872062</v>
      </c>
      <c r="D12" s="1">
        <f t="shared" si="1"/>
        <v>17103393.581163134</v>
      </c>
      <c r="F12" s="1">
        <f t="shared" si="2"/>
        <v>25937424.601</v>
      </c>
      <c r="G12" s="1">
        <f t="shared" si="14"/>
        <v>2593742.4601000003</v>
      </c>
      <c r="H12" s="1">
        <f t="shared" si="3"/>
        <v>28531167.061099999</v>
      </c>
      <c r="J12" s="1">
        <f t="shared" si="4"/>
        <v>40455577.357079104</v>
      </c>
      <c r="K12" s="1">
        <f t="shared" si="15"/>
        <v>6068336.6035618652</v>
      </c>
      <c r="L12" s="1">
        <f t="shared" si="5"/>
        <v>46523913.960640967</v>
      </c>
      <c r="N12" s="1">
        <f t="shared" si="6"/>
        <v>61917364.224000007</v>
      </c>
      <c r="O12" s="1">
        <f t="shared" si="16"/>
        <v>12383472.844800003</v>
      </c>
      <c r="P12" s="1">
        <f t="shared" si="7"/>
        <v>74300837.068800002</v>
      </c>
      <c r="R12" s="1">
        <f t="shared" si="8"/>
        <v>93132257.461547852</v>
      </c>
      <c r="S12" s="1">
        <f t="shared" si="17"/>
        <v>23283064.365386963</v>
      </c>
      <c r="T12" s="1">
        <f t="shared" si="9"/>
        <v>116415321.82693481</v>
      </c>
      <c r="V12" s="5">
        <f t="shared" si="10"/>
        <v>289254654.97600001</v>
      </c>
      <c r="W12" s="5">
        <f t="shared" si="11"/>
        <v>115701861.99040002</v>
      </c>
      <c r="X12" s="5">
        <f t="shared" si="12"/>
        <v>404956516.96640003</v>
      </c>
    </row>
    <row r="13" spans="2:27" x14ac:dyDescent="0.25">
      <c r="B13" s="1">
        <f t="shared" si="0"/>
        <v>17103393.581163134</v>
      </c>
      <c r="C13" s="1">
        <f t="shared" si="13"/>
        <v>855169.67905815679</v>
      </c>
      <c r="D13" s="1">
        <f t="shared" si="1"/>
        <v>17958563.260221291</v>
      </c>
      <c r="F13" s="1">
        <f t="shared" si="2"/>
        <v>28531167.061099999</v>
      </c>
      <c r="G13" s="1">
        <f t="shared" si="14"/>
        <v>2853116.7061100001</v>
      </c>
      <c r="H13" s="1">
        <f t="shared" si="3"/>
        <v>31384283.767209999</v>
      </c>
      <c r="J13" s="1">
        <f t="shared" si="4"/>
        <v>46523913.960640967</v>
      </c>
      <c r="K13" s="1">
        <f t="shared" si="15"/>
        <v>6978587.0940961447</v>
      </c>
      <c r="L13" s="1">
        <f t="shared" si="5"/>
        <v>53502501.054737113</v>
      </c>
      <c r="N13" s="1">
        <f t="shared" si="6"/>
        <v>74300837.068800002</v>
      </c>
      <c r="O13" s="1">
        <f t="shared" si="16"/>
        <v>14860167.413760001</v>
      </c>
      <c r="P13" s="1">
        <f t="shared" si="7"/>
        <v>89161004.482560009</v>
      </c>
      <c r="R13" s="1">
        <f t="shared" si="8"/>
        <v>116415321.82693481</v>
      </c>
      <c r="S13" s="1">
        <f t="shared" si="17"/>
        <v>29103830.456733704</v>
      </c>
      <c r="T13" s="1">
        <f t="shared" si="9"/>
        <v>145519152.28366852</v>
      </c>
      <c r="V13" s="5">
        <f t="shared" si="10"/>
        <v>404956516.96640003</v>
      </c>
      <c r="W13" s="5">
        <f t="shared" si="11"/>
        <v>161982606.78656003</v>
      </c>
      <c r="X13" s="5">
        <f t="shared" si="12"/>
        <v>566939123.75296009</v>
      </c>
    </row>
    <row r="14" spans="2:27" x14ac:dyDescent="0.25">
      <c r="B14" s="1">
        <f t="shared" si="0"/>
        <v>17958563.260221291</v>
      </c>
      <c r="C14" s="1">
        <f t="shared" si="13"/>
        <v>897928.16301106464</v>
      </c>
      <c r="D14" s="1">
        <f t="shared" si="1"/>
        <v>18856491.423232354</v>
      </c>
      <c r="F14" s="1">
        <f t="shared" si="2"/>
        <v>31384283.767209999</v>
      </c>
      <c r="G14" s="1">
        <f t="shared" si="14"/>
        <v>3138428.3767210003</v>
      </c>
      <c r="H14" s="1">
        <f t="shared" si="3"/>
        <v>34522712.143931001</v>
      </c>
      <c r="J14" s="1">
        <f t="shared" si="4"/>
        <v>53502501.054737113</v>
      </c>
      <c r="K14" s="1">
        <f t="shared" si="15"/>
        <v>8025375.1582105663</v>
      </c>
      <c r="L14" s="1">
        <f t="shared" si="5"/>
        <v>61527876.212947682</v>
      </c>
      <c r="N14" s="1">
        <f t="shared" si="6"/>
        <v>89161004.482560009</v>
      </c>
      <c r="O14" s="1">
        <f t="shared" si="16"/>
        <v>17832200.896512002</v>
      </c>
      <c r="P14" s="1">
        <f t="shared" si="7"/>
        <v>106993205.37907201</v>
      </c>
      <c r="R14" s="1">
        <f t="shared" si="8"/>
        <v>145519152.28366852</v>
      </c>
      <c r="S14" s="1">
        <f t="shared" si="17"/>
        <v>36379788.07091713</v>
      </c>
      <c r="T14" s="1">
        <f t="shared" si="9"/>
        <v>181898940.35458565</v>
      </c>
      <c r="V14" s="5">
        <f t="shared" si="10"/>
        <v>566939123.75296009</v>
      </c>
      <c r="W14" s="5">
        <f t="shared" si="11"/>
        <v>226775649.50118405</v>
      </c>
      <c r="X14" s="5">
        <f t="shared" si="12"/>
        <v>793714773.25414419</v>
      </c>
    </row>
    <row r="15" spans="2:27" x14ac:dyDescent="0.25">
      <c r="B15" s="1">
        <f t="shared" si="0"/>
        <v>18856491.423232354</v>
      </c>
      <c r="C15" s="1">
        <f t="shared" si="13"/>
        <v>942824.57116161776</v>
      </c>
      <c r="D15" s="1">
        <f t="shared" si="1"/>
        <v>19799315.994393971</v>
      </c>
      <c r="F15" s="1">
        <f t="shared" si="2"/>
        <v>34522712.143931001</v>
      </c>
      <c r="G15" s="1">
        <f t="shared" si="14"/>
        <v>3452271.2143931002</v>
      </c>
      <c r="H15" s="1">
        <f t="shared" si="3"/>
        <v>37974983.358324103</v>
      </c>
      <c r="J15" s="1">
        <f t="shared" si="4"/>
        <v>61527876.212947682</v>
      </c>
      <c r="K15" s="1">
        <f t="shared" si="15"/>
        <v>9229181.4319421519</v>
      </c>
      <c r="L15" s="1">
        <f t="shared" si="5"/>
        <v>70757057.644889832</v>
      </c>
      <c r="N15" s="1">
        <f t="shared" si="6"/>
        <v>106993205.37907201</v>
      </c>
      <c r="O15" s="1">
        <f t="shared" si="16"/>
        <v>21398641.075814404</v>
      </c>
      <c r="P15" s="1">
        <f t="shared" si="7"/>
        <v>128391846.45488641</v>
      </c>
      <c r="R15" s="1">
        <f t="shared" si="8"/>
        <v>181898940.35458565</v>
      </c>
      <c r="S15" s="1">
        <f t="shared" si="17"/>
        <v>45474735.088646412</v>
      </c>
      <c r="T15" s="1">
        <f t="shared" si="9"/>
        <v>227373675.44323206</v>
      </c>
      <c r="V15" s="5">
        <f t="shared" si="10"/>
        <v>793714773.25414419</v>
      </c>
      <c r="W15" s="5">
        <f t="shared" si="11"/>
        <v>317485909.30165768</v>
      </c>
      <c r="X15" s="5">
        <f t="shared" si="12"/>
        <v>1111200682.5558019</v>
      </c>
    </row>
    <row r="16" spans="2:27" x14ac:dyDescent="0.25">
      <c r="B16" s="1">
        <f t="shared" si="0"/>
        <v>19799315.994393971</v>
      </c>
      <c r="C16" s="1">
        <f t="shared" si="13"/>
        <v>989965.79971969861</v>
      </c>
      <c r="D16" s="1">
        <f t="shared" si="1"/>
        <v>20789281.79411367</v>
      </c>
      <c r="F16" s="1">
        <f t="shared" si="2"/>
        <v>37974983.358324103</v>
      </c>
      <c r="G16" s="1">
        <f t="shared" si="14"/>
        <v>3797498.3358324105</v>
      </c>
      <c r="H16" s="1">
        <f t="shared" si="3"/>
        <v>41772481.694156513</v>
      </c>
      <c r="J16" s="1">
        <f t="shared" si="4"/>
        <v>70757057.644889832</v>
      </c>
      <c r="K16" s="1">
        <f t="shared" si="15"/>
        <v>10613558.646733474</v>
      </c>
      <c r="L16" s="1">
        <f t="shared" si="5"/>
        <v>81370616.291623309</v>
      </c>
      <c r="N16" s="1">
        <f t="shared" si="6"/>
        <v>128391846.45488641</v>
      </c>
      <c r="O16" s="1">
        <f t="shared" si="16"/>
        <v>25678369.290977284</v>
      </c>
      <c r="P16" s="1">
        <f t="shared" si="7"/>
        <v>154070215.74586368</v>
      </c>
      <c r="R16" s="1">
        <f t="shared" si="8"/>
        <v>227373675.44323206</v>
      </c>
      <c r="S16" s="1">
        <f t="shared" si="17"/>
        <v>56843418.860808015</v>
      </c>
      <c r="T16" s="1">
        <f t="shared" si="9"/>
        <v>284217094.30404007</v>
      </c>
      <c r="V16" s="5">
        <f t="shared" si="10"/>
        <v>1111200682.5558019</v>
      </c>
      <c r="W16" s="5">
        <f t="shared" si="11"/>
        <v>444480273.02232075</v>
      </c>
      <c r="X16" s="5">
        <f t="shared" si="12"/>
        <v>1555680955.5781226</v>
      </c>
    </row>
    <row r="17" spans="2:24" x14ac:dyDescent="0.25">
      <c r="B17" s="1">
        <f t="shared" si="0"/>
        <v>20789281.79411367</v>
      </c>
      <c r="C17" s="1">
        <f t="shared" si="13"/>
        <v>1039464.0897056835</v>
      </c>
      <c r="D17" s="1">
        <f t="shared" si="1"/>
        <v>21828745.883819353</v>
      </c>
      <c r="F17" s="1">
        <f t="shared" si="2"/>
        <v>41772481.694156513</v>
      </c>
      <c r="G17" s="1">
        <f t="shared" si="14"/>
        <v>4177248.1694156514</v>
      </c>
      <c r="H17" s="1">
        <f t="shared" si="3"/>
        <v>45949729.863572165</v>
      </c>
      <c r="J17" s="1">
        <f t="shared" si="4"/>
        <v>81370616.291623309</v>
      </c>
      <c r="K17" s="1">
        <f t="shared" si="15"/>
        <v>12205592.443743495</v>
      </c>
      <c r="L17" s="1">
        <f t="shared" si="5"/>
        <v>93576208.735366806</v>
      </c>
      <c r="N17" s="1">
        <f t="shared" si="6"/>
        <v>154070215.74586368</v>
      </c>
      <c r="O17" s="1">
        <f t="shared" si="16"/>
        <v>30814043.149172738</v>
      </c>
      <c r="P17" s="1">
        <f t="shared" si="7"/>
        <v>184884258.8950364</v>
      </c>
      <c r="R17" s="1">
        <f t="shared" si="8"/>
        <v>284217094.30404007</v>
      </c>
      <c r="S17" s="1">
        <f t="shared" si="17"/>
        <v>71054273.576010019</v>
      </c>
      <c r="T17" s="1">
        <f t="shared" si="9"/>
        <v>355271367.88005006</v>
      </c>
      <c r="V17" s="5">
        <f t="shared" si="10"/>
        <v>1555680955.5781226</v>
      </c>
      <c r="W17" s="5">
        <f t="shared" si="11"/>
        <v>622272382.23124909</v>
      </c>
      <c r="X17" s="5">
        <f t="shared" si="12"/>
        <v>2177953337.8093719</v>
      </c>
    </row>
    <row r="18" spans="2:24" x14ac:dyDescent="0.25">
      <c r="B18" s="1">
        <f t="shared" si="0"/>
        <v>21828745.883819353</v>
      </c>
      <c r="C18" s="1">
        <f t="shared" si="13"/>
        <v>1091437.2941909677</v>
      </c>
      <c r="D18" s="1">
        <f t="shared" si="1"/>
        <v>22920183.178010322</v>
      </c>
      <c r="F18" s="1">
        <f t="shared" si="2"/>
        <v>45949729.863572165</v>
      </c>
      <c r="G18" s="1">
        <f t="shared" si="14"/>
        <v>4594972.9863572167</v>
      </c>
      <c r="H18" s="1">
        <f t="shared" si="3"/>
        <v>50544702.849929385</v>
      </c>
      <c r="J18" s="1">
        <f t="shared" si="4"/>
        <v>93576208.735366806</v>
      </c>
      <c r="K18" s="1">
        <f t="shared" si="15"/>
        <v>14036431.31030502</v>
      </c>
      <c r="L18" s="1">
        <f t="shared" si="5"/>
        <v>107612640.04567182</v>
      </c>
      <c r="N18" s="1">
        <f t="shared" si="6"/>
        <v>184884258.8950364</v>
      </c>
      <c r="O18" s="1">
        <f t="shared" si="16"/>
        <v>36976851.779007278</v>
      </c>
      <c r="P18" s="1">
        <f t="shared" si="7"/>
        <v>221861110.67404369</v>
      </c>
      <c r="R18" s="1">
        <f t="shared" si="8"/>
        <v>355271367.88005006</v>
      </c>
      <c r="S18" s="1">
        <f t="shared" si="17"/>
        <v>88817841.970012516</v>
      </c>
      <c r="T18" s="1">
        <f t="shared" si="9"/>
        <v>444089209.85006261</v>
      </c>
      <c r="V18" s="5">
        <f t="shared" si="10"/>
        <v>2177953337.8093719</v>
      </c>
      <c r="W18" s="5">
        <f t="shared" si="11"/>
        <v>871181335.12374878</v>
      </c>
      <c r="X18" s="5">
        <f t="shared" si="12"/>
        <v>3049134672.9331207</v>
      </c>
    </row>
    <row r="19" spans="2:24" x14ac:dyDescent="0.25">
      <c r="B19" s="1">
        <f t="shared" si="0"/>
        <v>22920183.178010322</v>
      </c>
      <c r="C19" s="1">
        <f t="shared" si="13"/>
        <v>1146009.1589005161</v>
      </c>
      <c r="D19" s="1">
        <f t="shared" si="1"/>
        <v>24066192.336910836</v>
      </c>
      <c r="F19" s="1">
        <f t="shared" si="2"/>
        <v>50544702.849929385</v>
      </c>
      <c r="G19" s="1">
        <f t="shared" si="14"/>
        <v>5054470.2849929389</v>
      </c>
      <c r="H19" s="1">
        <f t="shared" si="3"/>
        <v>55599173.134922326</v>
      </c>
      <c r="J19" s="1">
        <f t="shared" si="4"/>
        <v>107612640.04567182</v>
      </c>
      <c r="K19" s="1">
        <f t="shared" si="15"/>
        <v>16141896.006850772</v>
      </c>
      <c r="L19" s="1">
        <f t="shared" si="5"/>
        <v>123754536.0525226</v>
      </c>
      <c r="N19" s="1">
        <f t="shared" si="6"/>
        <v>221861110.67404369</v>
      </c>
      <c r="O19" s="1">
        <f t="shared" si="16"/>
        <v>44372222.134808742</v>
      </c>
      <c r="P19" s="1">
        <f t="shared" si="7"/>
        <v>266233332.80885243</v>
      </c>
      <c r="R19" s="1">
        <f t="shared" si="8"/>
        <v>444089209.85006261</v>
      </c>
      <c r="S19" s="1">
        <f t="shared" si="17"/>
        <v>111022302.46251565</v>
      </c>
      <c r="T19" s="1">
        <f t="shared" si="9"/>
        <v>555111512.3125782</v>
      </c>
      <c r="V19" s="5">
        <f t="shared" si="10"/>
        <v>3049134672.9331207</v>
      </c>
      <c r="W19" s="5">
        <f t="shared" si="11"/>
        <v>1219653869.1732483</v>
      </c>
      <c r="X19" s="5">
        <f t="shared" si="12"/>
        <v>4268788542.106369</v>
      </c>
    </row>
    <row r="20" spans="2:24" x14ac:dyDescent="0.25">
      <c r="B20" s="1">
        <f t="shared" si="0"/>
        <v>24066192.336910836</v>
      </c>
      <c r="C20" s="1">
        <f t="shared" si="13"/>
        <v>1203309.6168455419</v>
      </c>
      <c r="D20" s="1">
        <f t="shared" si="1"/>
        <v>25269501.953756377</v>
      </c>
      <c r="F20" s="1">
        <f t="shared" si="2"/>
        <v>55599173.134922326</v>
      </c>
      <c r="G20" s="1">
        <f t="shared" si="14"/>
        <v>5559917.3134922329</v>
      </c>
      <c r="H20" s="1">
        <f t="shared" si="3"/>
        <v>61159090.448414557</v>
      </c>
      <c r="J20" s="1">
        <f t="shared" si="4"/>
        <v>123754536.0525226</v>
      </c>
      <c r="K20" s="1">
        <f t="shared" si="15"/>
        <v>18563180.407878388</v>
      </c>
      <c r="L20" s="1">
        <f t="shared" si="5"/>
        <v>142317716.460401</v>
      </c>
      <c r="N20" s="1">
        <f t="shared" si="6"/>
        <v>266233332.80885243</v>
      </c>
      <c r="O20" s="1">
        <f t="shared" si="16"/>
        <v>53246666.561770491</v>
      </c>
      <c r="P20" s="1">
        <f t="shared" si="7"/>
        <v>319479999.37062293</v>
      </c>
      <c r="R20" s="1">
        <f t="shared" si="8"/>
        <v>555111512.3125782</v>
      </c>
      <c r="S20" s="1">
        <f t="shared" si="17"/>
        <v>138777878.07814455</v>
      </c>
      <c r="T20" s="1">
        <f t="shared" si="9"/>
        <v>693889390.39072275</v>
      </c>
      <c r="V20" s="5">
        <f t="shared" si="10"/>
        <v>4268788542.106369</v>
      </c>
      <c r="W20" s="5">
        <f t="shared" si="11"/>
        <v>1707515416.8425477</v>
      </c>
      <c r="X20" s="5">
        <f t="shared" si="12"/>
        <v>5976303958.9489164</v>
      </c>
    </row>
    <row r="21" spans="2:24" x14ac:dyDescent="0.25">
      <c r="B21" s="4">
        <f t="shared" si="0"/>
        <v>25269501.953756377</v>
      </c>
      <c r="C21" s="1">
        <f t="shared" si="13"/>
        <v>1263475.097687819</v>
      </c>
      <c r="D21" s="1">
        <f t="shared" si="1"/>
        <v>26532977.051444195</v>
      </c>
      <c r="F21" s="4">
        <f t="shared" si="2"/>
        <v>61159090.448414557</v>
      </c>
      <c r="G21" s="1">
        <f t="shared" si="14"/>
        <v>6115909.0448414562</v>
      </c>
      <c r="H21" s="1">
        <f t="shared" si="3"/>
        <v>67274999.493256018</v>
      </c>
      <c r="J21" s="4">
        <f t="shared" si="4"/>
        <v>142317716.460401</v>
      </c>
      <c r="K21" s="1">
        <f t="shared" si="15"/>
        <v>21347657.469060149</v>
      </c>
      <c r="L21" s="1">
        <f t="shared" si="5"/>
        <v>163665373.92946115</v>
      </c>
      <c r="N21" s="4">
        <f t="shared" si="6"/>
        <v>319479999.37062293</v>
      </c>
      <c r="O21" s="1">
        <f t="shared" si="16"/>
        <v>63895999.874124587</v>
      </c>
      <c r="P21" s="1">
        <f t="shared" si="7"/>
        <v>383375999.24474752</v>
      </c>
      <c r="R21" s="4">
        <f t="shared" si="8"/>
        <v>693889390.39072275</v>
      </c>
      <c r="S21" s="1">
        <f t="shared" si="17"/>
        <v>173472347.59768069</v>
      </c>
      <c r="T21" s="1">
        <f t="shared" si="9"/>
        <v>867361737.98840344</v>
      </c>
      <c r="V21" s="6">
        <f t="shared" si="10"/>
        <v>5976303958.9489164</v>
      </c>
      <c r="W21" s="5">
        <f t="shared" si="11"/>
        <v>2390521583.5795665</v>
      </c>
      <c r="X21" s="5">
        <f t="shared" si="12"/>
        <v>8366825542.5284824</v>
      </c>
    </row>
    <row r="22" spans="2:24" x14ac:dyDescent="0.25">
      <c r="B22" s="1">
        <f t="shared" si="0"/>
        <v>26532977.051444195</v>
      </c>
      <c r="C22" s="1">
        <f t="shared" si="13"/>
        <v>1326648.8525722099</v>
      </c>
      <c r="D22" s="1">
        <f t="shared" si="1"/>
        <v>27859625.904016405</v>
      </c>
      <c r="F22" s="1">
        <f t="shared" si="2"/>
        <v>67274999.493256018</v>
      </c>
      <c r="G22" s="1">
        <f t="shared" si="14"/>
        <v>6727499.9493256025</v>
      </c>
      <c r="H22" s="1">
        <f t="shared" si="3"/>
        <v>74002499.442581624</v>
      </c>
      <c r="J22" s="1">
        <f t="shared" si="4"/>
        <v>163665373.92946115</v>
      </c>
      <c r="K22" s="1">
        <f t="shared" si="15"/>
        <v>24549806.089419171</v>
      </c>
      <c r="L22" s="1">
        <f t="shared" si="5"/>
        <v>188215180.01888031</v>
      </c>
      <c r="N22" s="1">
        <f t="shared" si="6"/>
        <v>383375999.24474752</v>
      </c>
      <c r="O22" s="1">
        <f t="shared" si="16"/>
        <v>76675199.848949507</v>
      </c>
      <c r="P22" s="1">
        <f t="shared" si="7"/>
        <v>460051199.09369701</v>
      </c>
      <c r="R22" s="1">
        <f t="shared" si="8"/>
        <v>867361737.98840344</v>
      </c>
      <c r="S22" s="1">
        <f t="shared" si="17"/>
        <v>216840434.49710086</v>
      </c>
      <c r="T22" s="1">
        <f t="shared" si="9"/>
        <v>1084202172.4855044</v>
      </c>
      <c r="V22" s="5">
        <f t="shared" si="10"/>
        <v>8366825542.5284824</v>
      </c>
      <c r="W22" s="5">
        <f t="shared" si="11"/>
        <v>3346730217.0113931</v>
      </c>
      <c r="X22" s="5">
        <f t="shared" si="12"/>
        <v>11713555759.539875</v>
      </c>
    </row>
    <row r="23" spans="2:24" x14ac:dyDescent="0.25">
      <c r="B23" s="1">
        <f t="shared" si="0"/>
        <v>27859625.904016405</v>
      </c>
      <c r="C23" s="1">
        <f t="shared" si="13"/>
        <v>1392981.2952008203</v>
      </c>
      <c r="D23" s="1">
        <f t="shared" si="1"/>
        <v>29252607.199217226</v>
      </c>
      <c r="F23" s="1">
        <f t="shared" si="2"/>
        <v>74002499.442581624</v>
      </c>
      <c r="G23" s="1">
        <f t="shared" si="14"/>
        <v>7400249.9442581628</v>
      </c>
      <c r="H23" s="1">
        <f t="shared" si="3"/>
        <v>81402749.386839792</v>
      </c>
      <c r="J23" s="1">
        <f t="shared" si="4"/>
        <v>188215180.01888031</v>
      </c>
      <c r="K23" s="1">
        <f t="shared" si="15"/>
        <v>28232277.002832044</v>
      </c>
      <c r="L23" s="1">
        <f t="shared" si="5"/>
        <v>216447457.02171236</v>
      </c>
      <c r="N23" s="1">
        <f t="shared" si="6"/>
        <v>460051199.09369701</v>
      </c>
      <c r="O23" s="1">
        <f t="shared" si="16"/>
        <v>92010239.818739414</v>
      </c>
      <c r="P23" s="1">
        <f t="shared" si="7"/>
        <v>552061438.91243649</v>
      </c>
      <c r="R23" s="1">
        <f t="shared" si="8"/>
        <v>1084202172.4855044</v>
      </c>
      <c r="S23" s="1">
        <f t="shared" si="17"/>
        <v>271050543.1213761</v>
      </c>
      <c r="T23" s="1">
        <f t="shared" si="9"/>
        <v>1355252715.6068804</v>
      </c>
      <c r="V23" s="5">
        <f t="shared" si="10"/>
        <v>11713555759.539875</v>
      </c>
      <c r="W23" s="5">
        <f t="shared" si="11"/>
        <v>4685422303.8159504</v>
      </c>
      <c r="X23" s="5">
        <f t="shared" si="12"/>
        <v>16398978063.355825</v>
      </c>
    </row>
    <row r="24" spans="2:24" x14ac:dyDescent="0.25">
      <c r="B24" s="1">
        <f t="shared" si="0"/>
        <v>29252607.199217226</v>
      </c>
      <c r="C24" s="1">
        <f t="shared" si="13"/>
        <v>1462630.3599608615</v>
      </c>
      <c r="D24" s="1">
        <f t="shared" si="1"/>
        <v>30715237.559178088</v>
      </c>
      <c r="F24" s="1">
        <f t="shared" si="2"/>
        <v>81402749.386839792</v>
      </c>
      <c r="G24" s="1">
        <f t="shared" si="14"/>
        <v>8140274.9386839792</v>
      </c>
      <c r="H24" s="1">
        <f t="shared" si="3"/>
        <v>89543024.325523764</v>
      </c>
      <c r="J24" s="1">
        <f t="shared" si="4"/>
        <v>216447457.02171236</v>
      </c>
      <c r="K24" s="1">
        <f t="shared" si="15"/>
        <v>32467118.553256854</v>
      </c>
      <c r="L24" s="1">
        <f t="shared" si="5"/>
        <v>248914575.57496923</v>
      </c>
      <c r="N24" s="1">
        <f t="shared" si="6"/>
        <v>552061438.91243649</v>
      </c>
      <c r="O24" s="1">
        <f t="shared" si="16"/>
        <v>110412287.7824873</v>
      </c>
      <c r="P24" s="1">
        <f t="shared" si="7"/>
        <v>662473726.69492376</v>
      </c>
      <c r="R24" s="1">
        <f t="shared" si="8"/>
        <v>1355252715.6068804</v>
      </c>
      <c r="S24" s="1">
        <f t="shared" si="17"/>
        <v>338813178.90172011</v>
      </c>
      <c r="T24" s="1">
        <f t="shared" si="9"/>
        <v>1694065894.5086005</v>
      </c>
      <c r="V24" s="5">
        <f t="shared" si="10"/>
        <v>16398978063.355825</v>
      </c>
      <c r="W24" s="5">
        <f t="shared" si="11"/>
        <v>6559591225.3423309</v>
      </c>
      <c r="X24" s="5">
        <f t="shared" si="12"/>
        <v>22958569288.698158</v>
      </c>
    </row>
    <row r="25" spans="2:24" x14ac:dyDescent="0.25">
      <c r="B25" s="1">
        <f t="shared" ref="B25:B40" si="18">D24</f>
        <v>30715237.559178088</v>
      </c>
      <c r="C25" s="1">
        <f t="shared" si="13"/>
        <v>1535761.8779589045</v>
      </c>
      <c r="D25" s="1">
        <f t="shared" ref="D25:D40" si="19">B25+C25</f>
        <v>32250999.437136993</v>
      </c>
      <c r="F25" s="1">
        <f t="shared" si="2"/>
        <v>89543024.325523764</v>
      </c>
      <c r="G25" s="1">
        <f t="shared" si="14"/>
        <v>8954302.4325523768</v>
      </c>
      <c r="H25" s="1">
        <f t="shared" si="3"/>
        <v>98497326.758076146</v>
      </c>
      <c r="J25" s="1">
        <f t="shared" si="4"/>
        <v>248914575.57496923</v>
      </c>
      <c r="K25" s="1">
        <f t="shared" si="15"/>
        <v>37337186.33624538</v>
      </c>
      <c r="L25" s="1">
        <f t="shared" si="5"/>
        <v>286251761.91121459</v>
      </c>
      <c r="N25" s="1">
        <f t="shared" si="6"/>
        <v>662473726.69492376</v>
      </c>
      <c r="O25" s="1">
        <f t="shared" si="16"/>
        <v>132494745.33898476</v>
      </c>
      <c r="P25" s="1">
        <f t="shared" si="7"/>
        <v>794968472.03390849</v>
      </c>
      <c r="R25" s="1">
        <f t="shared" si="8"/>
        <v>1694065894.5086005</v>
      </c>
      <c r="S25" s="1">
        <f t="shared" si="17"/>
        <v>423516473.62715012</v>
      </c>
      <c r="T25" s="1">
        <f t="shared" si="9"/>
        <v>2117582368.1357505</v>
      </c>
      <c r="V25" s="5">
        <f t="shared" si="10"/>
        <v>22958569288.698158</v>
      </c>
      <c r="W25" s="5">
        <f t="shared" si="11"/>
        <v>9183427715.4792633</v>
      </c>
      <c r="X25" s="5">
        <f t="shared" si="12"/>
        <v>32141997004.177422</v>
      </c>
    </row>
    <row r="26" spans="2:24" x14ac:dyDescent="0.25">
      <c r="B26" s="1">
        <f t="shared" si="18"/>
        <v>32250999.437136993</v>
      </c>
      <c r="C26" s="1">
        <f t="shared" si="13"/>
        <v>1612549.9718568497</v>
      </c>
      <c r="D26" s="1">
        <f t="shared" si="19"/>
        <v>33863549.40899384</v>
      </c>
      <c r="F26" s="1">
        <f t="shared" si="2"/>
        <v>98497326.758076146</v>
      </c>
      <c r="G26" s="1">
        <f t="shared" si="14"/>
        <v>9849732.6758076157</v>
      </c>
      <c r="H26" s="1">
        <f t="shared" si="3"/>
        <v>108347059.43388376</v>
      </c>
      <c r="J26" s="1">
        <f t="shared" si="4"/>
        <v>286251761.91121459</v>
      </c>
      <c r="K26" s="1">
        <f t="shared" si="15"/>
        <v>42937764.286682189</v>
      </c>
      <c r="L26" s="1">
        <f t="shared" si="5"/>
        <v>329189526.19789678</v>
      </c>
      <c r="N26" s="1">
        <f t="shared" si="6"/>
        <v>794968472.03390849</v>
      </c>
      <c r="O26" s="1">
        <f t="shared" si="16"/>
        <v>158993694.4067817</v>
      </c>
      <c r="P26" s="1">
        <f t="shared" si="7"/>
        <v>953962166.44069016</v>
      </c>
      <c r="R26" s="1">
        <f t="shared" si="8"/>
        <v>2117582368.1357505</v>
      </c>
      <c r="S26" s="1">
        <f t="shared" si="17"/>
        <v>529395592.03393763</v>
      </c>
      <c r="T26" s="1">
        <f t="shared" si="9"/>
        <v>2646977960.1696882</v>
      </c>
      <c r="V26" s="5">
        <f t="shared" si="10"/>
        <v>32141997004.177422</v>
      </c>
      <c r="W26" s="5">
        <f t="shared" si="11"/>
        <v>12856798801.670969</v>
      </c>
      <c r="X26" s="5">
        <f t="shared" si="12"/>
        <v>44998795805.848389</v>
      </c>
    </row>
    <row r="27" spans="2:24" x14ac:dyDescent="0.25">
      <c r="B27" s="1">
        <f t="shared" si="18"/>
        <v>33863549.40899384</v>
      </c>
      <c r="C27" s="1">
        <f t="shared" si="13"/>
        <v>1693177.4704496921</v>
      </c>
      <c r="D27" s="1">
        <f t="shared" si="19"/>
        <v>35556726.879443534</v>
      </c>
      <c r="F27" s="1">
        <f t="shared" si="2"/>
        <v>108347059.43388376</v>
      </c>
      <c r="G27" s="1">
        <f t="shared" si="14"/>
        <v>10834705.943388376</v>
      </c>
      <c r="H27" s="1">
        <f t="shared" si="3"/>
        <v>119181765.37727213</v>
      </c>
      <c r="J27" s="1">
        <f t="shared" si="4"/>
        <v>329189526.19789678</v>
      </c>
      <c r="K27" s="1">
        <f t="shared" si="15"/>
        <v>49378428.929684512</v>
      </c>
      <c r="L27" s="1">
        <f t="shared" si="5"/>
        <v>378567955.1275813</v>
      </c>
      <c r="N27" s="1">
        <f t="shared" si="6"/>
        <v>953962166.44069016</v>
      </c>
      <c r="O27" s="1">
        <f t="shared" si="16"/>
        <v>190792433.28813803</v>
      </c>
      <c r="P27" s="1">
        <f t="shared" si="7"/>
        <v>1144754599.7288282</v>
      </c>
      <c r="R27" s="1">
        <f t="shared" si="8"/>
        <v>2646977960.1696882</v>
      </c>
      <c r="S27" s="1">
        <f t="shared" si="17"/>
        <v>661744490.04242206</v>
      </c>
      <c r="T27" s="1">
        <f t="shared" si="9"/>
        <v>3308722450.2121105</v>
      </c>
      <c r="V27" s="5">
        <f t="shared" si="10"/>
        <v>44998795805.848389</v>
      </c>
      <c r="W27" s="5">
        <f t="shared" si="11"/>
        <v>17999518322.339355</v>
      </c>
      <c r="X27" s="5">
        <f t="shared" si="12"/>
        <v>62998314128.187744</v>
      </c>
    </row>
    <row r="28" spans="2:24" x14ac:dyDescent="0.25">
      <c r="B28" s="1">
        <f t="shared" si="18"/>
        <v>35556726.879443534</v>
      </c>
      <c r="C28" s="1">
        <f t="shared" si="13"/>
        <v>1777836.3439721768</v>
      </c>
      <c r="D28" s="1">
        <f t="shared" si="19"/>
        <v>37334563.22341571</v>
      </c>
      <c r="F28" s="1">
        <f t="shared" si="2"/>
        <v>119181765.37727213</v>
      </c>
      <c r="G28" s="1">
        <f t="shared" si="14"/>
        <v>11918176.537727214</v>
      </c>
      <c r="H28" s="1">
        <f t="shared" si="3"/>
        <v>131099941.91499934</v>
      </c>
      <c r="J28" s="1">
        <f t="shared" si="4"/>
        <v>378567955.1275813</v>
      </c>
      <c r="K28" s="1">
        <f t="shared" si="15"/>
        <v>56785193.269137196</v>
      </c>
      <c r="L28" s="1">
        <f t="shared" si="5"/>
        <v>435353148.3967185</v>
      </c>
      <c r="N28" s="1">
        <f t="shared" si="6"/>
        <v>1144754599.7288282</v>
      </c>
      <c r="O28" s="1">
        <f t="shared" si="16"/>
        <v>228950919.94576564</v>
      </c>
      <c r="P28" s="1">
        <f t="shared" si="7"/>
        <v>1373705519.6745939</v>
      </c>
      <c r="R28" s="1">
        <f t="shared" si="8"/>
        <v>3308722450.2121105</v>
      </c>
      <c r="S28" s="1">
        <f t="shared" si="17"/>
        <v>827180612.55302763</v>
      </c>
      <c r="T28" s="1">
        <f t="shared" si="9"/>
        <v>4135903062.7651381</v>
      </c>
      <c r="V28" s="5">
        <f t="shared" si="10"/>
        <v>62998314128.187744</v>
      </c>
      <c r="W28" s="5">
        <f t="shared" si="11"/>
        <v>25199325651.275101</v>
      </c>
      <c r="X28" s="5">
        <f t="shared" si="12"/>
        <v>88197639779.462845</v>
      </c>
    </row>
    <row r="29" spans="2:24" x14ac:dyDescent="0.25">
      <c r="B29" s="1">
        <f t="shared" si="18"/>
        <v>37334563.22341571</v>
      </c>
      <c r="C29" s="1">
        <f t="shared" si="13"/>
        <v>1866728.1611707855</v>
      </c>
      <c r="D29" s="1">
        <f t="shared" si="19"/>
        <v>39201291.384586498</v>
      </c>
      <c r="F29" s="1">
        <f t="shared" si="2"/>
        <v>131099941.91499934</v>
      </c>
      <c r="G29" s="1">
        <f t="shared" si="14"/>
        <v>13109994.191499934</v>
      </c>
      <c r="H29" s="1">
        <f t="shared" si="3"/>
        <v>144209936.10649925</v>
      </c>
      <c r="J29" s="1">
        <f t="shared" si="4"/>
        <v>435353148.3967185</v>
      </c>
      <c r="K29" s="1">
        <f t="shared" si="15"/>
        <v>65302972.259507775</v>
      </c>
      <c r="L29" s="1">
        <f t="shared" si="5"/>
        <v>500656120.65622628</v>
      </c>
      <c r="N29" s="1">
        <f t="shared" si="6"/>
        <v>1373705519.6745939</v>
      </c>
      <c r="O29" s="1">
        <f t="shared" si="16"/>
        <v>274741103.93491882</v>
      </c>
      <c r="P29" s="1">
        <f t="shared" si="7"/>
        <v>1648446623.6095128</v>
      </c>
      <c r="R29" s="1">
        <f t="shared" si="8"/>
        <v>4135903062.7651381</v>
      </c>
      <c r="S29" s="1">
        <f t="shared" si="17"/>
        <v>1033975765.6912845</v>
      </c>
      <c r="T29" s="1">
        <f t="shared" si="9"/>
        <v>5169878828.4564228</v>
      </c>
      <c r="V29" s="5">
        <f t="shared" si="10"/>
        <v>88197639779.462845</v>
      </c>
      <c r="W29" s="5">
        <f t="shared" si="11"/>
        <v>35279055911.785141</v>
      </c>
      <c r="X29" s="5">
        <f t="shared" si="12"/>
        <v>123476695691.24799</v>
      </c>
    </row>
    <row r="30" spans="2:24" x14ac:dyDescent="0.25">
      <c r="B30" s="1">
        <f t="shared" si="18"/>
        <v>39201291.384586498</v>
      </c>
      <c r="C30" s="1">
        <f t="shared" si="13"/>
        <v>1960064.569229325</v>
      </c>
      <c r="D30" s="1">
        <f t="shared" si="19"/>
        <v>41161355.953815825</v>
      </c>
      <c r="F30" s="1">
        <f t="shared" si="2"/>
        <v>144209936.10649925</v>
      </c>
      <c r="G30" s="1">
        <f t="shared" si="14"/>
        <v>14420993.610649927</v>
      </c>
      <c r="H30" s="1">
        <f t="shared" si="3"/>
        <v>158630929.71714917</v>
      </c>
      <c r="J30" s="1">
        <f t="shared" si="4"/>
        <v>500656120.65622628</v>
      </c>
      <c r="K30" s="1">
        <f t="shared" si="15"/>
        <v>75098418.098433942</v>
      </c>
      <c r="L30" s="1">
        <f t="shared" si="5"/>
        <v>575754538.75466025</v>
      </c>
      <c r="N30" s="1">
        <f t="shared" si="6"/>
        <v>1648446623.6095128</v>
      </c>
      <c r="O30" s="1">
        <f t="shared" si="16"/>
        <v>329689324.72190261</v>
      </c>
      <c r="P30" s="1">
        <f t="shared" si="7"/>
        <v>1978135948.3314154</v>
      </c>
      <c r="R30" s="1">
        <f t="shared" si="8"/>
        <v>5169878828.4564228</v>
      </c>
      <c r="S30" s="1">
        <f t="shared" si="17"/>
        <v>1292469707.1141057</v>
      </c>
      <c r="T30" s="1">
        <f t="shared" si="9"/>
        <v>6462348535.570528</v>
      </c>
      <c r="V30" s="5">
        <f>X29</f>
        <v>123476695691.24799</v>
      </c>
      <c r="W30" s="5">
        <f t="shared" si="11"/>
        <v>49390678276.499199</v>
      </c>
      <c r="X30" s="5">
        <f t="shared" si="12"/>
        <v>172867373967.74719</v>
      </c>
    </row>
    <row r="31" spans="2:24" x14ac:dyDescent="0.25">
      <c r="B31" s="4">
        <f t="shared" si="18"/>
        <v>41161355.953815825</v>
      </c>
      <c r="C31" s="1">
        <f t="shared" si="13"/>
        <v>2058067.7976907913</v>
      </c>
      <c r="D31" s="1">
        <f t="shared" si="19"/>
        <v>43219423.751506619</v>
      </c>
      <c r="F31" s="4">
        <f t="shared" si="2"/>
        <v>158630929.71714917</v>
      </c>
      <c r="G31" s="1">
        <f t="shared" si="14"/>
        <v>15863092.971714918</v>
      </c>
      <c r="H31" s="1">
        <f t="shared" si="3"/>
        <v>174494022.68886408</v>
      </c>
      <c r="J31" s="4">
        <f t="shared" si="4"/>
        <v>575754538.75466025</v>
      </c>
      <c r="K31" s="1">
        <f t="shared" si="15"/>
        <v>86363180.813199028</v>
      </c>
      <c r="L31" s="1">
        <f t="shared" si="5"/>
        <v>662117719.56785929</v>
      </c>
      <c r="N31" s="4">
        <f t="shared" si="6"/>
        <v>1978135948.3314154</v>
      </c>
      <c r="O31" s="1">
        <f t="shared" si="16"/>
        <v>395627189.66628313</v>
      </c>
      <c r="P31" s="1">
        <f t="shared" si="7"/>
        <v>2373763137.9976988</v>
      </c>
      <c r="R31" s="4">
        <f t="shared" si="8"/>
        <v>6462348535.570528</v>
      </c>
      <c r="S31" s="1">
        <f t="shared" si="17"/>
        <v>1615587133.892632</v>
      </c>
      <c r="T31" s="1">
        <f t="shared" si="9"/>
        <v>8077935669.4631596</v>
      </c>
      <c r="V31" s="6">
        <f>X30</f>
        <v>172867373967.74719</v>
      </c>
      <c r="W31" s="5">
        <f t="shared" si="11"/>
        <v>69146949587.098877</v>
      </c>
      <c r="X31" s="5">
        <f t="shared" si="12"/>
        <v>242014323554.84607</v>
      </c>
    </row>
    <row r="32" spans="2:24" x14ac:dyDescent="0.25">
      <c r="B32" s="1">
        <f t="shared" si="18"/>
        <v>43219423.751506619</v>
      </c>
      <c r="C32" s="1">
        <f t="shared" si="13"/>
        <v>2160971.187575331</v>
      </c>
      <c r="D32" s="1">
        <f t="shared" si="19"/>
        <v>45380394.939081952</v>
      </c>
      <c r="F32" s="1">
        <f t="shared" si="2"/>
        <v>174494022.68886408</v>
      </c>
      <c r="G32" s="1">
        <f t="shared" si="14"/>
        <v>17449402.26888641</v>
      </c>
      <c r="H32" s="1">
        <f t="shared" si="3"/>
        <v>191943424.9577505</v>
      </c>
      <c r="J32" s="1">
        <f t="shared" si="4"/>
        <v>662117719.56785929</v>
      </c>
      <c r="K32" s="1">
        <f t="shared" si="15"/>
        <v>99317657.935178891</v>
      </c>
      <c r="L32" s="1">
        <f t="shared" si="5"/>
        <v>761435377.50303817</v>
      </c>
      <c r="N32" s="1">
        <f t="shared" si="6"/>
        <v>2373763137.9976988</v>
      </c>
      <c r="O32" s="1">
        <f t="shared" si="16"/>
        <v>474752627.59953976</v>
      </c>
      <c r="P32" s="1">
        <f t="shared" si="7"/>
        <v>2848515765.5972385</v>
      </c>
      <c r="R32" s="1">
        <f t="shared" si="8"/>
        <v>8077935669.4631596</v>
      </c>
      <c r="S32" s="1">
        <f t="shared" si="17"/>
        <v>2019483917.3657899</v>
      </c>
      <c r="T32" s="1">
        <f t="shared" si="9"/>
        <v>10097419586.828949</v>
      </c>
      <c r="V32" s="5">
        <f t="shared" si="10"/>
        <v>242014323554.84607</v>
      </c>
      <c r="W32" s="5">
        <f t="shared" si="11"/>
        <v>96805729421.938431</v>
      </c>
      <c r="X32" s="5">
        <f t="shared" si="12"/>
        <v>338820052976.78448</v>
      </c>
    </row>
    <row r="33" spans="2:24" x14ac:dyDescent="0.25">
      <c r="B33" s="1">
        <f t="shared" si="18"/>
        <v>45380394.939081952</v>
      </c>
      <c r="C33" s="1">
        <f t="shared" si="13"/>
        <v>2269019.7469540979</v>
      </c>
      <c r="D33" s="1">
        <f t="shared" si="19"/>
        <v>47649414.68603605</v>
      </c>
      <c r="F33" s="1">
        <f t="shared" si="2"/>
        <v>191943424.9577505</v>
      </c>
      <c r="G33" s="1">
        <f t="shared" si="14"/>
        <v>19194342.495775051</v>
      </c>
      <c r="H33" s="1">
        <f t="shared" si="3"/>
        <v>211137767.45352554</v>
      </c>
      <c r="J33" s="1">
        <f t="shared" si="4"/>
        <v>761435377.50303817</v>
      </c>
      <c r="K33" s="1">
        <f t="shared" si="15"/>
        <v>114215306.62545572</v>
      </c>
      <c r="L33" s="1">
        <f t="shared" si="5"/>
        <v>875650684.12849391</v>
      </c>
      <c r="N33" s="1">
        <f t="shared" si="6"/>
        <v>2848515765.5972385</v>
      </c>
      <c r="O33" s="1">
        <f t="shared" si="16"/>
        <v>569703153.11944771</v>
      </c>
      <c r="P33" s="1">
        <f t="shared" si="7"/>
        <v>3418218918.7166862</v>
      </c>
      <c r="R33" s="1">
        <f t="shared" si="8"/>
        <v>10097419586.828949</v>
      </c>
      <c r="S33" s="1">
        <f t="shared" si="17"/>
        <v>2524354896.7072372</v>
      </c>
      <c r="T33" s="1">
        <f t="shared" si="9"/>
        <v>12621774483.536186</v>
      </c>
      <c r="V33" s="5">
        <f>X32</f>
        <v>338820052976.78448</v>
      </c>
      <c r="W33" s="5">
        <f t="shared" si="11"/>
        <v>135528021190.71381</v>
      </c>
      <c r="X33" s="5">
        <f t="shared" si="12"/>
        <v>474348074167.49829</v>
      </c>
    </row>
    <row r="34" spans="2:24" x14ac:dyDescent="0.25">
      <c r="B34" s="1">
        <f t="shared" si="18"/>
        <v>47649414.68603605</v>
      </c>
      <c r="C34" s="1">
        <f t="shared" si="13"/>
        <v>2382470.7343018027</v>
      </c>
      <c r="D34" s="1">
        <f t="shared" si="19"/>
        <v>50031885.420337856</v>
      </c>
      <c r="F34" s="1">
        <f t="shared" si="2"/>
        <v>211137767.45352554</v>
      </c>
      <c r="G34" s="1">
        <f t="shared" si="14"/>
        <v>21113776.745352555</v>
      </c>
      <c r="H34" s="1">
        <f t="shared" si="3"/>
        <v>232251544.19887811</v>
      </c>
      <c r="J34" s="1">
        <f t="shared" si="4"/>
        <v>875650684.12849391</v>
      </c>
      <c r="K34" s="1">
        <f t="shared" si="15"/>
        <v>131347602.61927408</v>
      </c>
      <c r="L34" s="1">
        <f t="shared" si="5"/>
        <v>1006998286.7477679</v>
      </c>
      <c r="N34" s="1">
        <f t="shared" si="6"/>
        <v>3418218918.7166862</v>
      </c>
      <c r="O34" s="1">
        <f t="shared" si="16"/>
        <v>683643783.74333727</v>
      </c>
      <c r="P34" s="1">
        <f t="shared" si="7"/>
        <v>4101862702.4600234</v>
      </c>
      <c r="R34" s="1">
        <f t="shared" si="8"/>
        <v>12621774483.536186</v>
      </c>
      <c r="S34" s="1">
        <f t="shared" si="17"/>
        <v>3155443620.8840466</v>
      </c>
      <c r="T34" s="1">
        <f t="shared" si="9"/>
        <v>15777218104.420233</v>
      </c>
      <c r="V34" s="5">
        <f t="shared" si="10"/>
        <v>474348074167.49829</v>
      </c>
      <c r="W34" s="5">
        <f t="shared" si="11"/>
        <v>189739229666.99933</v>
      </c>
      <c r="X34" s="5">
        <f t="shared" si="12"/>
        <v>664087303834.49756</v>
      </c>
    </row>
    <row r="35" spans="2:24" x14ac:dyDescent="0.25">
      <c r="B35" s="1">
        <f t="shared" si="18"/>
        <v>50031885.420337856</v>
      </c>
      <c r="C35" s="1">
        <f t="shared" si="13"/>
        <v>2501594.271016893</v>
      </c>
      <c r="D35" s="1">
        <f t="shared" si="19"/>
        <v>52533479.691354752</v>
      </c>
      <c r="F35" s="1">
        <f t="shared" si="2"/>
        <v>232251544.19887811</v>
      </c>
      <c r="G35" s="1">
        <f t="shared" si="14"/>
        <v>23225154.419887811</v>
      </c>
      <c r="H35" s="1">
        <f t="shared" si="3"/>
        <v>255476698.61876592</v>
      </c>
      <c r="J35" s="1">
        <f t="shared" si="4"/>
        <v>1006998286.7477679</v>
      </c>
      <c r="K35" s="1">
        <f t="shared" si="15"/>
        <v>151049743.01216519</v>
      </c>
      <c r="L35" s="1">
        <f t="shared" si="5"/>
        <v>1158048029.759933</v>
      </c>
      <c r="N35" s="1">
        <f t="shared" si="6"/>
        <v>4101862702.4600234</v>
      </c>
      <c r="O35" s="1">
        <f t="shared" si="16"/>
        <v>820372540.49200475</v>
      </c>
      <c r="P35" s="1">
        <f t="shared" si="7"/>
        <v>4922235242.9520283</v>
      </c>
      <c r="R35" s="1">
        <f t="shared" si="8"/>
        <v>15777218104.420233</v>
      </c>
      <c r="S35" s="1">
        <f t="shared" si="17"/>
        <v>3944304526.1050582</v>
      </c>
      <c r="T35" s="1">
        <f t="shared" si="9"/>
        <v>19721522630.525291</v>
      </c>
      <c r="V35" s="5">
        <f t="shared" si="10"/>
        <v>664087303834.49756</v>
      </c>
      <c r="W35" s="5">
        <f t="shared" si="11"/>
        <v>265634921533.79904</v>
      </c>
      <c r="X35" s="5">
        <f t="shared" si="12"/>
        <v>929722225368.29663</v>
      </c>
    </row>
    <row r="36" spans="2:24" x14ac:dyDescent="0.25">
      <c r="B36" s="1">
        <f t="shared" si="18"/>
        <v>52533479.691354752</v>
      </c>
      <c r="C36" s="1">
        <f t="shared" si="13"/>
        <v>2626673.9845677377</v>
      </c>
      <c r="D36" s="1">
        <f t="shared" si="19"/>
        <v>55160153.675922491</v>
      </c>
      <c r="F36" s="1">
        <f t="shared" si="2"/>
        <v>255476698.61876592</v>
      </c>
      <c r="G36" s="1">
        <f t="shared" si="14"/>
        <v>25547669.861876592</v>
      </c>
      <c r="H36" s="1">
        <f t="shared" si="3"/>
        <v>281024368.4806425</v>
      </c>
      <c r="J36" s="1">
        <f t="shared" si="4"/>
        <v>1158048029.759933</v>
      </c>
      <c r="K36" s="1">
        <f t="shared" si="15"/>
        <v>173707204.46398994</v>
      </c>
      <c r="L36" s="1">
        <f t="shared" si="5"/>
        <v>1331755234.223923</v>
      </c>
      <c r="N36" s="1">
        <f t="shared" si="6"/>
        <v>4922235242.9520283</v>
      </c>
      <c r="O36" s="1">
        <f t="shared" si="16"/>
        <v>984447048.5904057</v>
      </c>
      <c r="P36" s="1">
        <f t="shared" si="7"/>
        <v>5906682291.5424337</v>
      </c>
      <c r="R36" s="1">
        <f t="shared" si="8"/>
        <v>19721522630.525291</v>
      </c>
      <c r="S36" s="1">
        <f t="shared" si="17"/>
        <v>4930380657.6313229</v>
      </c>
      <c r="T36" s="1">
        <f t="shared" si="9"/>
        <v>24651903288.156616</v>
      </c>
      <c r="V36" s="5">
        <f t="shared" si="10"/>
        <v>929722225368.29663</v>
      </c>
      <c r="W36" s="5">
        <f t="shared" si="11"/>
        <v>371888890147.31866</v>
      </c>
      <c r="X36" s="5">
        <f t="shared" si="12"/>
        <v>1301611115515.6152</v>
      </c>
    </row>
    <row r="37" spans="2:24" x14ac:dyDescent="0.25">
      <c r="B37" s="1">
        <f t="shared" si="18"/>
        <v>55160153.675922491</v>
      </c>
      <c r="C37" s="1">
        <f t="shared" si="13"/>
        <v>2758007.6837961245</v>
      </c>
      <c r="D37" s="1">
        <f t="shared" si="19"/>
        <v>57918161.359718613</v>
      </c>
      <c r="F37" s="1">
        <f t="shared" si="2"/>
        <v>281024368.4806425</v>
      </c>
      <c r="G37" s="1">
        <f t="shared" si="14"/>
        <v>28102436.848064251</v>
      </c>
      <c r="H37" s="1">
        <f t="shared" si="3"/>
        <v>309126805.32870674</v>
      </c>
      <c r="J37" s="1">
        <f t="shared" si="4"/>
        <v>1331755234.223923</v>
      </c>
      <c r="K37" s="1">
        <f t="shared" si="15"/>
        <v>199763285.13358843</v>
      </c>
      <c r="L37" s="1">
        <f t="shared" si="5"/>
        <v>1531518519.3575115</v>
      </c>
      <c r="N37" s="1">
        <f t="shared" si="6"/>
        <v>5906682291.5424337</v>
      </c>
      <c r="O37" s="1">
        <f t="shared" si="16"/>
        <v>1181336458.3084867</v>
      </c>
      <c r="P37" s="1">
        <f t="shared" si="7"/>
        <v>7088018749.8509207</v>
      </c>
      <c r="R37" s="1">
        <f t="shared" si="8"/>
        <v>24651903288.156616</v>
      </c>
      <c r="S37" s="1">
        <f t="shared" si="17"/>
        <v>6162975822.0391541</v>
      </c>
      <c r="T37" s="1">
        <f t="shared" si="9"/>
        <v>30814879110.19577</v>
      </c>
      <c r="V37" s="5">
        <f t="shared" si="10"/>
        <v>1301611115515.6152</v>
      </c>
      <c r="W37" s="5">
        <f t="shared" si="11"/>
        <v>520644446206.24609</v>
      </c>
      <c r="X37" s="5">
        <f t="shared" si="12"/>
        <v>1822255561721.8613</v>
      </c>
    </row>
    <row r="38" spans="2:24" x14ac:dyDescent="0.25">
      <c r="B38" s="1">
        <f t="shared" si="18"/>
        <v>57918161.359718613</v>
      </c>
      <c r="C38" s="1">
        <f t="shared" si="13"/>
        <v>2895908.0679859309</v>
      </c>
      <c r="D38" s="1">
        <f t="shared" si="19"/>
        <v>60814069.427704543</v>
      </c>
      <c r="F38" s="1">
        <f t="shared" si="2"/>
        <v>309126805.32870674</v>
      </c>
      <c r="G38" s="1">
        <f t="shared" si="14"/>
        <v>30912680.532870676</v>
      </c>
      <c r="H38" s="1">
        <f t="shared" si="3"/>
        <v>340039485.86157739</v>
      </c>
      <c r="J38" s="1">
        <f t="shared" si="4"/>
        <v>1531518519.3575115</v>
      </c>
      <c r="K38" s="1">
        <f t="shared" si="15"/>
        <v>229727777.90362671</v>
      </c>
      <c r="L38" s="1">
        <f t="shared" si="5"/>
        <v>1761246297.2611382</v>
      </c>
      <c r="N38" s="1">
        <f t="shared" si="6"/>
        <v>7088018749.8509207</v>
      </c>
      <c r="O38" s="1">
        <f t="shared" si="16"/>
        <v>1417603749.9701843</v>
      </c>
      <c r="P38" s="1">
        <f t="shared" si="7"/>
        <v>8505622499.821105</v>
      </c>
      <c r="R38" s="1">
        <f t="shared" si="8"/>
        <v>30814879110.19577</v>
      </c>
      <c r="S38" s="1">
        <f t="shared" si="17"/>
        <v>7703719777.5489426</v>
      </c>
      <c r="T38" s="1">
        <f t="shared" si="9"/>
        <v>38518598887.744713</v>
      </c>
      <c r="V38" s="5">
        <f t="shared" si="10"/>
        <v>1822255561721.8613</v>
      </c>
      <c r="W38" s="5">
        <f t="shared" si="11"/>
        <v>728902224688.74463</v>
      </c>
      <c r="X38" s="5">
        <f t="shared" si="12"/>
        <v>2551157786410.606</v>
      </c>
    </row>
    <row r="39" spans="2:24" x14ac:dyDescent="0.25">
      <c r="B39" s="1">
        <f t="shared" si="18"/>
        <v>60814069.427704543</v>
      </c>
      <c r="C39" s="1">
        <f t="shared" si="13"/>
        <v>3040703.4713852275</v>
      </c>
      <c r="D39" s="1">
        <f t="shared" si="19"/>
        <v>63854772.899089769</v>
      </c>
      <c r="F39" s="1">
        <f t="shared" si="2"/>
        <v>340039485.86157739</v>
      </c>
      <c r="G39" s="1">
        <f t="shared" si="14"/>
        <v>34003948.586157739</v>
      </c>
      <c r="H39" s="1">
        <f t="shared" si="3"/>
        <v>374043434.44773513</v>
      </c>
      <c r="J39" s="1">
        <f t="shared" si="4"/>
        <v>1761246297.2611382</v>
      </c>
      <c r="K39" s="1">
        <f t="shared" si="15"/>
        <v>264186944.58917072</v>
      </c>
      <c r="L39" s="1">
        <f t="shared" si="5"/>
        <v>2025433241.8503089</v>
      </c>
      <c r="N39" s="1">
        <f t="shared" si="6"/>
        <v>8505622499.821105</v>
      </c>
      <c r="O39" s="1">
        <f t="shared" si="16"/>
        <v>1701124499.964221</v>
      </c>
      <c r="P39" s="1">
        <f t="shared" si="7"/>
        <v>10206746999.785326</v>
      </c>
      <c r="R39" s="1">
        <f t="shared" si="8"/>
        <v>38518598887.744713</v>
      </c>
      <c r="S39" s="1">
        <f t="shared" si="17"/>
        <v>9629649721.9361782</v>
      </c>
      <c r="T39" s="1">
        <f t="shared" si="9"/>
        <v>48148248609.680893</v>
      </c>
      <c r="V39" s="5">
        <f t="shared" si="10"/>
        <v>2551157786410.606</v>
      </c>
      <c r="W39" s="5">
        <f t="shared" si="11"/>
        <v>1020463114564.2424</v>
      </c>
      <c r="X39" s="5">
        <f t="shared" si="12"/>
        <v>3571620900974.8486</v>
      </c>
    </row>
    <row r="40" spans="2:24" x14ac:dyDescent="0.25">
      <c r="B40" s="1">
        <f t="shared" si="18"/>
        <v>63854772.899089769</v>
      </c>
      <c r="C40" s="1">
        <f t="shared" si="13"/>
        <v>3192738.6449544886</v>
      </c>
      <c r="D40" s="1">
        <f t="shared" si="19"/>
        <v>67047511.544044256</v>
      </c>
      <c r="F40" s="1">
        <f t="shared" si="2"/>
        <v>374043434.44773513</v>
      </c>
      <c r="G40" s="1">
        <f t="shared" si="14"/>
        <v>37404343.444773518</v>
      </c>
      <c r="H40" s="1">
        <f t="shared" si="3"/>
        <v>411447777.89250863</v>
      </c>
      <c r="J40" s="1">
        <f t="shared" si="4"/>
        <v>2025433241.8503089</v>
      </c>
      <c r="K40" s="1">
        <f t="shared" si="15"/>
        <v>303814986.27754635</v>
      </c>
      <c r="L40" s="1">
        <f t="shared" si="5"/>
        <v>2329248228.1278553</v>
      </c>
      <c r="N40" s="1">
        <f t="shared" si="6"/>
        <v>10206746999.785326</v>
      </c>
      <c r="O40" s="1">
        <f t="shared" si="16"/>
        <v>2041349399.9570653</v>
      </c>
      <c r="P40" s="1">
        <f t="shared" si="7"/>
        <v>12248096399.742392</v>
      </c>
      <c r="R40" s="1">
        <f t="shared" si="8"/>
        <v>48148248609.680893</v>
      </c>
      <c r="S40" s="1">
        <f t="shared" si="17"/>
        <v>12037062152.420223</v>
      </c>
      <c r="T40" s="1">
        <f t="shared" si="9"/>
        <v>60185310762.10112</v>
      </c>
      <c r="V40" s="5">
        <f t="shared" si="10"/>
        <v>3571620900974.8486</v>
      </c>
      <c r="W40" s="5">
        <f t="shared" si="11"/>
        <v>1428648360389.9395</v>
      </c>
      <c r="X40" s="5">
        <f t="shared" si="12"/>
        <v>5000269261364.7881</v>
      </c>
    </row>
    <row r="41" spans="2:24" x14ac:dyDescent="0.25">
      <c r="B41" s="4">
        <f t="shared" ref="B41:B50" si="20">D40</f>
        <v>67047511.544044256</v>
      </c>
      <c r="C41" s="1">
        <f t="shared" si="13"/>
        <v>3352375.577202213</v>
      </c>
      <c r="D41" s="1">
        <f t="shared" ref="D41:D50" si="21">B41+C41</f>
        <v>70399887.121246472</v>
      </c>
      <c r="F41" s="4">
        <f t="shared" si="2"/>
        <v>411447777.89250863</v>
      </c>
      <c r="G41" s="1">
        <f t="shared" si="14"/>
        <v>41144777.789250866</v>
      </c>
      <c r="H41" s="1">
        <f t="shared" si="3"/>
        <v>452592555.68175948</v>
      </c>
      <c r="J41" s="4">
        <f t="shared" si="4"/>
        <v>2329248228.1278553</v>
      </c>
      <c r="K41" s="1">
        <f t="shared" si="15"/>
        <v>349387234.21917826</v>
      </c>
      <c r="L41" s="1">
        <f t="shared" si="5"/>
        <v>2678635462.3470335</v>
      </c>
      <c r="N41" s="4">
        <f t="shared" si="6"/>
        <v>12248096399.742392</v>
      </c>
      <c r="O41" s="1">
        <f t="shared" si="16"/>
        <v>2449619279.9484782</v>
      </c>
      <c r="P41" s="1">
        <f t="shared" si="7"/>
        <v>14697715679.69087</v>
      </c>
      <c r="R41" s="4">
        <f t="shared" si="8"/>
        <v>60185310762.10112</v>
      </c>
      <c r="S41" s="1">
        <f t="shared" si="17"/>
        <v>15046327690.52528</v>
      </c>
      <c r="T41" s="1">
        <f t="shared" si="9"/>
        <v>75231638452.626404</v>
      </c>
      <c r="V41" s="6">
        <f>X40</f>
        <v>5000269261364.7881</v>
      </c>
      <c r="W41" s="5">
        <f t="shared" si="11"/>
        <v>2000107704545.9153</v>
      </c>
      <c r="X41" s="5">
        <f t="shared" si="12"/>
        <v>7000376965910.7031</v>
      </c>
    </row>
    <row r="42" spans="2:24" x14ac:dyDescent="0.25">
      <c r="B42" s="1">
        <f t="shared" si="20"/>
        <v>70399887.121246472</v>
      </c>
      <c r="C42" s="1">
        <f t="shared" ref="C42:C51" si="22">B42*0.05</f>
        <v>3519994.3560623238</v>
      </c>
      <c r="D42" s="1">
        <f t="shared" si="21"/>
        <v>73919881.477308795</v>
      </c>
      <c r="F42" s="1">
        <f t="shared" ref="F42:F51" si="23">H41</f>
        <v>452592555.68175948</v>
      </c>
      <c r="G42" s="1">
        <f t="shared" ref="G42:G51" si="24">F42*0.1</f>
        <v>45259255.568175949</v>
      </c>
      <c r="H42" s="1">
        <f t="shared" ref="H42:H51" si="25">F42+G42</f>
        <v>497851811.24993545</v>
      </c>
      <c r="J42" s="1">
        <f t="shared" ref="J42:J51" si="26">L41</f>
        <v>2678635462.3470335</v>
      </c>
      <c r="K42" s="1">
        <f t="shared" ref="K42:K51" si="27">J42*0.15</f>
        <v>401795319.35205501</v>
      </c>
      <c r="L42" s="1">
        <f t="shared" ref="L42:L51" si="28">J42+K42</f>
        <v>3080430781.6990886</v>
      </c>
      <c r="N42" s="1">
        <f t="shared" ref="N42:N51" si="29">P41</f>
        <v>14697715679.69087</v>
      </c>
      <c r="O42" s="1">
        <f t="shared" ref="O42:O51" si="30">N42*0.2</f>
        <v>2939543135.9381742</v>
      </c>
      <c r="P42" s="1">
        <f t="shared" ref="P42:P51" si="31">N42+O42</f>
        <v>17637258815.629044</v>
      </c>
      <c r="R42" s="1">
        <f t="shared" ref="R42:R51" si="32">T41</f>
        <v>75231638452.626404</v>
      </c>
      <c r="S42" s="1">
        <f t="shared" ref="S42:S51" si="33">R42*0.25</f>
        <v>18807909613.156601</v>
      </c>
      <c r="T42" s="1">
        <f t="shared" ref="T42:T51" si="34">R42+S42</f>
        <v>94039548065.783005</v>
      </c>
      <c r="V42" s="5">
        <f t="shared" ref="V42:V50" si="35">X41</f>
        <v>7000376965910.7031</v>
      </c>
      <c r="W42" s="5">
        <f t="shared" ref="W42:W51" si="36">V42*0.4</f>
        <v>2800150786364.2813</v>
      </c>
      <c r="X42" s="5">
        <f t="shared" ref="X42:X51" si="37">V42+W42</f>
        <v>9800527752274.9844</v>
      </c>
    </row>
    <row r="43" spans="2:24" x14ac:dyDescent="0.25">
      <c r="B43" s="1">
        <f t="shared" si="20"/>
        <v>73919881.477308795</v>
      </c>
      <c r="C43" s="1">
        <f t="shared" si="22"/>
        <v>3695994.0738654397</v>
      </c>
      <c r="D43" s="1">
        <f t="shared" si="21"/>
        <v>77615875.551174238</v>
      </c>
      <c r="F43" s="1">
        <f t="shared" si="23"/>
        <v>497851811.24993545</v>
      </c>
      <c r="G43" s="1">
        <f t="shared" si="24"/>
        <v>49785181.124993548</v>
      </c>
      <c r="H43" s="1">
        <f t="shared" si="25"/>
        <v>547636992.37492895</v>
      </c>
      <c r="J43" s="1">
        <f t="shared" si="26"/>
        <v>3080430781.6990886</v>
      </c>
      <c r="K43" s="1">
        <f t="shared" si="27"/>
        <v>462064617.25486326</v>
      </c>
      <c r="L43" s="1">
        <f t="shared" si="28"/>
        <v>3542495398.9539518</v>
      </c>
      <c r="N43" s="1">
        <f t="shared" si="29"/>
        <v>17637258815.629044</v>
      </c>
      <c r="O43" s="1">
        <f t="shared" si="30"/>
        <v>3527451763.1258087</v>
      </c>
      <c r="P43" s="1">
        <f t="shared" si="31"/>
        <v>21164710578.754852</v>
      </c>
      <c r="R43" s="1">
        <f t="shared" si="32"/>
        <v>94039548065.783005</v>
      </c>
      <c r="S43" s="1">
        <f t="shared" si="33"/>
        <v>23509887016.445751</v>
      </c>
      <c r="T43" s="1">
        <f t="shared" si="34"/>
        <v>117549435082.22876</v>
      </c>
      <c r="V43" s="5">
        <f t="shared" si="35"/>
        <v>9800527752274.9844</v>
      </c>
      <c r="W43" s="5">
        <f t="shared" si="36"/>
        <v>3920211100909.9941</v>
      </c>
      <c r="X43" s="5">
        <f t="shared" si="37"/>
        <v>13720738853184.979</v>
      </c>
    </row>
    <row r="44" spans="2:24" x14ac:dyDescent="0.25">
      <c r="B44" s="1">
        <f t="shared" si="20"/>
        <v>77615875.551174238</v>
      </c>
      <c r="C44" s="1">
        <f t="shared" si="22"/>
        <v>3880793.7775587123</v>
      </c>
      <c r="D44" s="1">
        <f t="shared" si="21"/>
        <v>81496669.328732952</v>
      </c>
      <c r="F44" s="1">
        <f t="shared" si="23"/>
        <v>547636992.37492895</v>
      </c>
      <c r="G44" s="1">
        <f t="shared" si="24"/>
        <v>54763699.237492897</v>
      </c>
      <c r="H44" s="1">
        <f t="shared" si="25"/>
        <v>602400691.61242187</v>
      </c>
      <c r="J44" s="1">
        <f t="shared" si="26"/>
        <v>3542495398.9539518</v>
      </c>
      <c r="K44" s="1">
        <f t="shared" si="27"/>
        <v>531374309.84309274</v>
      </c>
      <c r="L44" s="1">
        <f t="shared" si="28"/>
        <v>4073869708.7970448</v>
      </c>
      <c r="N44" s="1">
        <f t="shared" si="29"/>
        <v>21164710578.754852</v>
      </c>
      <c r="O44" s="1">
        <f t="shared" si="30"/>
        <v>4232942115.7509708</v>
      </c>
      <c r="P44" s="1">
        <f t="shared" si="31"/>
        <v>25397652694.505821</v>
      </c>
      <c r="R44" s="1">
        <f t="shared" si="32"/>
        <v>117549435082.22876</v>
      </c>
      <c r="S44" s="1">
        <f t="shared" si="33"/>
        <v>29387358770.55719</v>
      </c>
      <c r="T44" s="1">
        <f t="shared" si="34"/>
        <v>146936793852.78595</v>
      </c>
      <c r="V44" s="5">
        <f t="shared" si="35"/>
        <v>13720738853184.979</v>
      </c>
      <c r="W44" s="5">
        <f t="shared" si="36"/>
        <v>5488295541273.9922</v>
      </c>
      <c r="X44" s="5">
        <f t="shared" si="37"/>
        <v>19209034394458.969</v>
      </c>
    </row>
    <row r="45" spans="2:24" x14ac:dyDescent="0.25">
      <c r="B45" s="1">
        <f t="shared" si="20"/>
        <v>81496669.328732952</v>
      </c>
      <c r="C45" s="1">
        <f t="shared" si="22"/>
        <v>4074833.4664366478</v>
      </c>
      <c r="D45" s="1">
        <f t="shared" si="21"/>
        <v>85571502.795169607</v>
      </c>
      <c r="F45" s="1">
        <f t="shared" si="23"/>
        <v>602400691.61242187</v>
      </c>
      <c r="G45" s="1">
        <f t="shared" si="24"/>
        <v>60240069.161242187</v>
      </c>
      <c r="H45" s="1">
        <f t="shared" si="25"/>
        <v>662640760.773664</v>
      </c>
      <c r="J45" s="1">
        <f t="shared" si="26"/>
        <v>4073869708.7970448</v>
      </c>
      <c r="K45" s="1">
        <f t="shared" si="27"/>
        <v>611080456.31955671</v>
      </c>
      <c r="L45" s="1">
        <f t="shared" si="28"/>
        <v>4684950165.1166019</v>
      </c>
      <c r="N45" s="1">
        <f t="shared" si="29"/>
        <v>25397652694.505821</v>
      </c>
      <c r="O45" s="1">
        <f t="shared" si="30"/>
        <v>5079530538.9011641</v>
      </c>
      <c r="P45" s="1">
        <f t="shared" si="31"/>
        <v>30477183233.406986</v>
      </c>
      <c r="R45" s="1">
        <f t="shared" si="32"/>
        <v>146936793852.78595</v>
      </c>
      <c r="S45" s="1">
        <f t="shared" si="33"/>
        <v>36734198463.196487</v>
      </c>
      <c r="T45" s="1">
        <f t="shared" si="34"/>
        <v>183670992315.98242</v>
      </c>
      <c r="V45" s="5">
        <f t="shared" si="35"/>
        <v>19209034394458.969</v>
      </c>
      <c r="W45" s="5">
        <f t="shared" si="36"/>
        <v>7683613757783.5879</v>
      </c>
      <c r="X45" s="5">
        <f t="shared" si="37"/>
        <v>26892648152242.555</v>
      </c>
    </row>
    <row r="46" spans="2:24" x14ac:dyDescent="0.25">
      <c r="B46" s="1">
        <f t="shared" si="20"/>
        <v>85571502.795169607</v>
      </c>
      <c r="C46" s="1">
        <f t="shared" si="22"/>
        <v>4278575.1397584807</v>
      </c>
      <c r="D46" s="1">
        <f t="shared" si="21"/>
        <v>89850077.934928089</v>
      </c>
      <c r="F46" s="1">
        <f t="shared" si="23"/>
        <v>662640760.773664</v>
      </c>
      <c r="G46" s="1">
        <f t="shared" si="24"/>
        <v>66264076.077366404</v>
      </c>
      <c r="H46" s="1">
        <f t="shared" si="25"/>
        <v>728904836.85103035</v>
      </c>
      <c r="J46" s="1">
        <f t="shared" si="26"/>
        <v>4684950165.1166019</v>
      </c>
      <c r="K46" s="1">
        <f t="shared" si="27"/>
        <v>702742524.76749027</v>
      </c>
      <c r="L46" s="1">
        <f t="shared" si="28"/>
        <v>5387692689.8840923</v>
      </c>
      <c r="N46" s="1">
        <f t="shared" si="29"/>
        <v>30477183233.406986</v>
      </c>
      <c r="O46" s="1">
        <f t="shared" si="30"/>
        <v>6095436646.6813974</v>
      </c>
      <c r="P46" s="1">
        <f t="shared" si="31"/>
        <v>36572619880.088387</v>
      </c>
      <c r="R46" s="1">
        <f t="shared" si="32"/>
        <v>183670992315.98242</v>
      </c>
      <c r="S46" s="1">
        <f t="shared" si="33"/>
        <v>45917748078.995605</v>
      </c>
      <c r="T46" s="1">
        <f t="shared" si="34"/>
        <v>229588740394.97803</v>
      </c>
      <c r="V46" s="5">
        <f t="shared" si="35"/>
        <v>26892648152242.555</v>
      </c>
      <c r="W46" s="5">
        <f t="shared" si="36"/>
        <v>10757059260897.023</v>
      </c>
      <c r="X46" s="5">
        <f t="shared" si="37"/>
        <v>37649707413139.578</v>
      </c>
    </row>
    <row r="47" spans="2:24" x14ac:dyDescent="0.25">
      <c r="B47" s="1">
        <f t="shared" si="20"/>
        <v>89850077.934928089</v>
      </c>
      <c r="C47" s="1">
        <f t="shared" si="22"/>
        <v>4492503.8967464045</v>
      </c>
      <c r="D47" s="1">
        <f t="shared" si="21"/>
        <v>94342581.831674486</v>
      </c>
      <c r="F47" s="1">
        <f t="shared" si="23"/>
        <v>728904836.85103035</v>
      </c>
      <c r="G47" s="1">
        <f t="shared" si="24"/>
        <v>72890483.685103044</v>
      </c>
      <c r="H47" s="1">
        <f t="shared" si="25"/>
        <v>801795320.53613341</v>
      </c>
      <c r="J47" s="1">
        <f t="shared" si="26"/>
        <v>5387692689.8840923</v>
      </c>
      <c r="K47" s="1">
        <f t="shared" si="27"/>
        <v>808153903.4826138</v>
      </c>
      <c r="L47" s="1">
        <f t="shared" si="28"/>
        <v>6195846593.3667059</v>
      </c>
      <c r="N47" s="1">
        <f t="shared" si="29"/>
        <v>36572619880.088387</v>
      </c>
      <c r="O47" s="1">
        <f t="shared" si="30"/>
        <v>7314523976.0176773</v>
      </c>
      <c r="P47" s="1">
        <f t="shared" si="31"/>
        <v>43887143856.106064</v>
      </c>
      <c r="R47" s="1">
        <f t="shared" si="32"/>
        <v>229588740394.97803</v>
      </c>
      <c r="S47" s="1">
        <f t="shared" si="33"/>
        <v>57397185098.744507</v>
      </c>
      <c r="T47" s="1">
        <f t="shared" si="34"/>
        <v>286985925493.72253</v>
      </c>
      <c r="V47" s="5">
        <f t="shared" si="35"/>
        <v>37649707413139.578</v>
      </c>
      <c r="W47" s="5">
        <f t="shared" si="36"/>
        <v>15059882965255.832</v>
      </c>
      <c r="X47" s="5">
        <f t="shared" si="37"/>
        <v>52709590378395.406</v>
      </c>
    </row>
    <row r="48" spans="2:24" x14ac:dyDescent="0.25">
      <c r="B48" s="1">
        <f t="shared" si="20"/>
        <v>94342581.831674486</v>
      </c>
      <c r="C48" s="1">
        <f t="shared" si="22"/>
        <v>4717129.0915837241</v>
      </c>
      <c r="D48" s="1">
        <f t="shared" si="21"/>
        <v>99059710.923258215</v>
      </c>
      <c r="F48" s="1">
        <f t="shared" si="23"/>
        <v>801795320.53613341</v>
      </c>
      <c r="G48" s="1">
        <f t="shared" si="24"/>
        <v>80179532.05361335</v>
      </c>
      <c r="H48" s="1">
        <f t="shared" si="25"/>
        <v>881974852.58974671</v>
      </c>
      <c r="J48" s="1">
        <f t="shared" si="26"/>
        <v>6195846593.3667059</v>
      </c>
      <c r="K48" s="1">
        <f t="shared" si="27"/>
        <v>929376989.00500584</v>
      </c>
      <c r="L48" s="1">
        <f t="shared" si="28"/>
        <v>7125223582.3717117</v>
      </c>
      <c r="N48" s="1">
        <f t="shared" si="29"/>
        <v>43887143856.106064</v>
      </c>
      <c r="O48" s="1">
        <f t="shared" si="30"/>
        <v>8777428771.2212124</v>
      </c>
      <c r="P48" s="1">
        <f t="shared" si="31"/>
        <v>52664572627.327278</v>
      </c>
      <c r="R48" s="1">
        <f t="shared" si="32"/>
        <v>286985925493.72253</v>
      </c>
      <c r="S48" s="1">
        <f t="shared" si="33"/>
        <v>71746481373.430634</v>
      </c>
      <c r="T48" s="1">
        <f t="shared" si="34"/>
        <v>358732406867.1532</v>
      </c>
      <c r="V48" s="5">
        <f t="shared" si="35"/>
        <v>52709590378395.406</v>
      </c>
      <c r="W48" s="5">
        <f t="shared" si="36"/>
        <v>21083836151358.164</v>
      </c>
      <c r="X48" s="5">
        <f t="shared" si="37"/>
        <v>73793426529753.563</v>
      </c>
    </row>
    <row r="49" spans="2:24" x14ac:dyDescent="0.25">
      <c r="B49" s="1">
        <f t="shared" si="20"/>
        <v>99059710.923258215</v>
      </c>
      <c r="C49" s="1">
        <f t="shared" si="22"/>
        <v>4952985.5461629108</v>
      </c>
      <c r="D49" s="1">
        <f t="shared" si="21"/>
        <v>104012696.46942112</v>
      </c>
      <c r="F49" s="1">
        <f t="shared" si="23"/>
        <v>881974852.58974671</v>
      </c>
      <c r="G49" s="1">
        <f t="shared" si="24"/>
        <v>88197485.258974671</v>
      </c>
      <c r="H49" s="1">
        <f t="shared" si="25"/>
        <v>970172337.84872139</v>
      </c>
      <c r="J49" s="1">
        <f t="shared" si="26"/>
        <v>7125223582.3717117</v>
      </c>
      <c r="K49" s="1">
        <f t="shared" si="27"/>
        <v>1068783537.3557568</v>
      </c>
      <c r="L49" s="1">
        <f t="shared" si="28"/>
        <v>8194007119.7274685</v>
      </c>
      <c r="N49" s="1">
        <f t="shared" si="29"/>
        <v>52664572627.327278</v>
      </c>
      <c r="O49" s="1">
        <f t="shared" si="30"/>
        <v>10532914525.465456</v>
      </c>
      <c r="P49" s="1">
        <f t="shared" si="31"/>
        <v>63197487152.792732</v>
      </c>
      <c r="R49" s="1">
        <f t="shared" si="32"/>
        <v>358732406867.1532</v>
      </c>
      <c r="S49" s="1">
        <f t="shared" si="33"/>
        <v>89683101716.7883</v>
      </c>
      <c r="T49" s="1">
        <f t="shared" si="34"/>
        <v>448415508583.94153</v>
      </c>
      <c r="V49" s="5">
        <f t="shared" si="35"/>
        <v>73793426529753.563</v>
      </c>
      <c r="W49" s="5">
        <f t="shared" si="36"/>
        <v>29517370611901.426</v>
      </c>
      <c r="X49" s="5">
        <f t="shared" si="37"/>
        <v>103310797141654.98</v>
      </c>
    </row>
    <row r="50" spans="2:24" x14ac:dyDescent="0.25">
      <c r="B50" s="1">
        <f t="shared" si="20"/>
        <v>104012696.46942112</v>
      </c>
      <c r="C50" s="1">
        <f t="shared" si="22"/>
        <v>5200634.8234710563</v>
      </c>
      <c r="D50" s="1">
        <f t="shared" si="21"/>
        <v>109213331.29289217</v>
      </c>
      <c r="F50" s="1">
        <f t="shared" si="23"/>
        <v>970172337.84872139</v>
      </c>
      <c r="G50" s="1">
        <f t="shared" si="24"/>
        <v>97017233.784872144</v>
      </c>
      <c r="H50" s="1">
        <f t="shared" si="25"/>
        <v>1067189571.6335936</v>
      </c>
      <c r="J50" s="1">
        <f t="shared" si="26"/>
        <v>8194007119.7274685</v>
      </c>
      <c r="K50" s="1">
        <f t="shared" si="27"/>
        <v>1229101067.9591203</v>
      </c>
      <c r="L50" s="1">
        <f t="shared" si="28"/>
        <v>9423108187.6865883</v>
      </c>
      <c r="N50" s="1">
        <f t="shared" si="29"/>
        <v>63197487152.792732</v>
      </c>
      <c r="O50" s="1">
        <f t="shared" si="30"/>
        <v>12639497430.558548</v>
      </c>
      <c r="P50" s="1">
        <f t="shared" si="31"/>
        <v>75836984583.351288</v>
      </c>
      <c r="R50" s="1">
        <f t="shared" si="32"/>
        <v>448415508583.94153</v>
      </c>
      <c r="S50" s="1">
        <f t="shared" si="33"/>
        <v>112103877145.98538</v>
      </c>
      <c r="T50" s="1">
        <f t="shared" si="34"/>
        <v>560519385729.92688</v>
      </c>
      <c r="V50" s="5">
        <f t="shared" si="35"/>
        <v>103310797141654.98</v>
      </c>
      <c r="W50" s="5">
        <f t="shared" si="36"/>
        <v>41324318856661.992</v>
      </c>
      <c r="X50" s="5">
        <f t="shared" si="37"/>
        <v>144635115998316.97</v>
      </c>
    </row>
    <row r="51" spans="2:24" x14ac:dyDescent="0.25">
      <c r="B51" s="4">
        <f t="shared" ref="B51" si="38">D50</f>
        <v>109213331.29289217</v>
      </c>
      <c r="C51" s="1">
        <f t="shared" si="22"/>
        <v>5460666.5646446086</v>
      </c>
      <c r="D51" s="1">
        <f t="shared" ref="D51" si="39">B51+C51</f>
        <v>114673997.85753678</v>
      </c>
      <c r="F51" s="4">
        <f t="shared" si="23"/>
        <v>1067189571.6335936</v>
      </c>
      <c r="G51" s="1">
        <f t="shared" si="24"/>
        <v>106718957.16335936</v>
      </c>
      <c r="H51" s="1">
        <f t="shared" si="25"/>
        <v>1173908528.796953</v>
      </c>
      <c r="J51" s="4">
        <f t="shared" si="26"/>
        <v>9423108187.6865883</v>
      </c>
      <c r="K51" s="1">
        <f t="shared" si="27"/>
        <v>1413466228.1529882</v>
      </c>
      <c r="L51" s="1">
        <f t="shared" si="28"/>
        <v>10836574415.839577</v>
      </c>
      <c r="N51" s="4">
        <f t="shared" si="29"/>
        <v>75836984583.351288</v>
      </c>
      <c r="O51" s="1">
        <f t="shared" si="30"/>
        <v>15167396916.670258</v>
      </c>
      <c r="P51" s="1">
        <f t="shared" si="31"/>
        <v>91004381500.021545</v>
      </c>
      <c r="R51" s="4">
        <f t="shared" si="32"/>
        <v>560519385729.92688</v>
      </c>
      <c r="S51" s="1">
        <f t="shared" si="33"/>
        <v>140129846432.48172</v>
      </c>
      <c r="T51" s="1">
        <f t="shared" si="34"/>
        <v>700649232162.40857</v>
      </c>
      <c r="V51" s="6">
        <f>X50</f>
        <v>144635115998316.97</v>
      </c>
      <c r="W51" s="5">
        <f t="shared" si="36"/>
        <v>57854046399326.789</v>
      </c>
      <c r="X51" s="5">
        <f t="shared" si="37"/>
        <v>202489162397643.75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Keyur Lavana</dc:creator>
  <cp:lastModifiedBy>Keyur Lavana</cp:lastModifiedBy>
  <dcterms:created xsi:type="dcterms:W3CDTF">2024-01-05T11:19:11Z</dcterms:created>
  <dcterms:modified xsi:type="dcterms:W3CDTF">2024-05-17T03:37:41Z</dcterms:modified>
</cp:coreProperties>
</file>